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345" windowWidth="14805" windowHeight="7770"/>
  </bookViews>
  <sheets>
    <sheet name="2017 год" sheetId="2" r:id="rId1"/>
  </sheets>
  <definedNames>
    <definedName name="_xlnm.Print_Titles" localSheetId="0">'2017 год'!$6:$10</definedName>
  </definedNames>
  <calcPr calcId="124519"/>
</workbook>
</file>

<file path=xl/calcChain.xml><?xml version="1.0" encoding="utf-8"?>
<calcChain xmlns="http://schemas.openxmlformats.org/spreadsheetml/2006/main">
  <c r="F46" i="2"/>
  <c r="F47"/>
  <c r="F40"/>
  <c r="F39"/>
  <c r="F38"/>
  <c r="F36"/>
  <c r="F32"/>
  <c r="F31"/>
  <c r="F30"/>
  <c r="F18"/>
  <c r="F17"/>
  <c r="F16"/>
  <c r="F15"/>
  <c r="F14"/>
  <c r="F13"/>
  <c r="F12"/>
  <c r="F24"/>
  <c r="F33"/>
  <c r="F34"/>
  <c r="F48"/>
  <c r="F11"/>
  <c r="I49"/>
  <c r="J49"/>
  <c r="K49"/>
  <c r="L49"/>
  <c r="M49"/>
  <c r="N49"/>
  <c r="O49"/>
  <c r="P49"/>
  <c r="Q49"/>
  <c r="G49"/>
  <c r="F49" l="1"/>
  <c r="H49"/>
</calcChain>
</file>

<file path=xl/sharedStrings.xml><?xml version="1.0" encoding="utf-8"?>
<sst xmlns="http://schemas.openxmlformats.org/spreadsheetml/2006/main" count="290" uniqueCount="220">
  <si>
    <t>№ п/п</t>
  </si>
  <si>
    <t>Общий объём инвестиций,                                            млн. руб.</t>
  </si>
  <si>
    <t>Привлечение инвестиций, млн. руб.</t>
  </si>
  <si>
    <t>Создание новых рабочих мест</t>
  </si>
  <si>
    <t>в т.ч.</t>
  </si>
  <si>
    <t>Планируется за весь период реализации проекта</t>
  </si>
  <si>
    <t>факт</t>
  </si>
  <si>
    <t>прогноз</t>
  </si>
  <si>
    <t>всего</t>
  </si>
  <si>
    <t>Наименование инвестиционного мероприятия</t>
  </si>
  <si>
    <t>Инициатор , инвестор (адрес фактический , контактный телефон)</t>
  </si>
  <si>
    <t>Срок реализации            (год начала и окончания)</t>
  </si>
  <si>
    <t>…..</t>
  </si>
  <si>
    <t>Итого</t>
  </si>
  <si>
    <t>*</t>
  </si>
  <si>
    <t>**</t>
  </si>
  <si>
    <t>***</t>
  </si>
  <si>
    <t>Стадия реализации проекта (реализован, реализуется, приостановлен, планируется к реализации, снижены объемы инвестиций (указать причину).</t>
  </si>
  <si>
    <t>****</t>
  </si>
  <si>
    <t>Направления реализации проектов:</t>
  </si>
  <si>
    <r>
      <t>1.1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</si>
  <si>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Адресная помощь (услуги, организационные мероприятия и т.д.)</t>
  </si>
  <si>
    <r>
      <t>1.2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</si>
  <si>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Кадры</t>
  </si>
  <si>
    <r>
      <t>1.3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</si>
  <si>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Молодежные общественные организации</t>
  </si>
  <si>
    <r>
      <t>1.4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</si>
  <si>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Развитие дошкольного образования</t>
  </si>
  <si>
    <r>
      <t>1.5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</si>
  <si>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Доступ населения к информации</t>
  </si>
  <si>
    <r>
      <t>1.6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</si>
  <si>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Массовость физической культуры и спорта среди различных возрастов населения</t>
  </si>
  <si>
    <r>
      <t>1.7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</si>
  <si>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Модернизация сети учреждений культуры</t>
  </si>
  <si>
    <r>
      <t>1.8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</si>
  <si>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Поддержка молодых семей</t>
  </si>
  <si>
    <r>
      <t>1.9</t>
    </r>
    <r>
      <rPr>
        <sz val="7"/>
        <rFont val="Times New Roman"/>
        <family val="1"/>
        <charset val="204"/>
      </rPr>
      <t xml:space="preserve"> </t>
    </r>
    <r>
      <rPr>
        <sz val="12.5"/>
        <rFont val="Times New Roman"/>
        <family val="1"/>
        <charset val="204"/>
      </rPr>
      <t> </t>
    </r>
  </si>
  <si>
    <t>Развитие общего образования</t>
  </si>
  <si>
    <t>2.1</t>
  </si>
  <si>
    <t>Развитие связи и IT технологии</t>
  </si>
  <si>
    <t>2.2</t>
  </si>
  <si>
    <t>Ремонт и содержание объектов (ремонт, реколнструкция помещений, гостиниц, кафе, магазинов)</t>
  </si>
  <si>
    <t>2.3</t>
  </si>
  <si>
    <t>Инфраструктура туризма (рекреационные зоны, пруды, усадьбы..)</t>
  </si>
  <si>
    <t>2.4</t>
  </si>
  <si>
    <t>Стороительство и реконструкция инфраструктуры торговли (рынки, торговые комплексы, склады и т.д.)</t>
  </si>
  <si>
    <t>2.5</t>
  </si>
  <si>
    <t>Строительство дорог</t>
  </si>
  <si>
    <t>2.6</t>
  </si>
  <si>
    <t>Жилищное строительство, строительство и реконструкция  объектов социального назначения (больницы, сады, школы)</t>
  </si>
  <si>
    <t>2.7</t>
  </si>
  <si>
    <t>Развитие инновационной инфраструктуры (технопарки, промпарки)</t>
  </si>
  <si>
    <t>3.1</t>
  </si>
  <si>
    <t>Развитие сельских территорий (семейные фермы, КФХ и т.д.)</t>
  </si>
  <si>
    <t>3.2</t>
  </si>
  <si>
    <t>Молочное животноводство</t>
  </si>
  <si>
    <t>3.3</t>
  </si>
  <si>
    <t>Птицеводство</t>
  </si>
  <si>
    <t>3.4</t>
  </si>
  <si>
    <t xml:space="preserve">Цветоводство (тепличное разведение) </t>
  </si>
  <si>
    <t>3.5</t>
  </si>
  <si>
    <t>Свиноводство</t>
  </si>
  <si>
    <t>3.6</t>
  </si>
  <si>
    <t>Рыбоводство</t>
  </si>
  <si>
    <t>3.7</t>
  </si>
  <si>
    <t>Мясное скотоводство</t>
  </si>
  <si>
    <t>3.8</t>
  </si>
  <si>
    <t>Плодоводство</t>
  </si>
  <si>
    <t>3.9</t>
  </si>
  <si>
    <t>Овощеводство</t>
  </si>
  <si>
    <t>3.10</t>
  </si>
  <si>
    <t xml:space="preserve">Растениеводство/Семеноводство (кукуруза,соя, зерно, семена свеклы,переработка зерна, производство удобрений..)  </t>
  </si>
  <si>
    <t>3.11</t>
  </si>
  <si>
    <t>Производство  комбикормов</t>
  </si>
  <si>
    <t>3.12</t>
  </si>
  <si>
    <t>Природный комплекс (обработка удобрениями пахотные земли, облесение, разбивка новых парков…)</t>
  </si>
  <si>
    <t>4.1</t>
  </si>
  <si>
    <t>Выпуск и ремонт горного и обогатительного оборудования</t>
  </si>
  <si>
    <t>4.2</t>
  </si>
  <si>
    <t>Добыча и обогащение</t>
  </si>
  <si>
    <t>4.7</t>
  </si>
  <si>
    <t>Машиностроительная отрасль (энерго-, нефтегазо-, химическое)</t>
  </si>
  <si>
    <t>4.10</t>
  </si>
  <si>
    <t>Строительство  и модернизация объектов в пищевой и перерабатывающей промышленности</t>
  </si>
  <si>
    <t>4.12</t>
  </si>
  <si>
    <t>Производство фармацевтических, ветеринарных, пробиотических  препаратов</t>
  </si>
  <si>
    <t>4.14</t>
  </si>
  <si>
    <t>Строительство и модернизация объектов производства строительных материалов</t>
  </si>
  <si>
    <t>4.15</t>
  </si>
  <si>
    <t>Прочие (проекты по благоустройству территорий, ландшафтный дизайн, озеленение территорий, мусоропереработка, проекты по снижению электро и водопотребления ит.д)</t>
  </si>
  <si>
    <t>4.16</t>
  </si>
  <si>
    <t>Швейное и обувное производство</t>
  </si>
  <si>
    <t>4.17</t>
  </si>
  <si>
    <t>Производство металоизделий и металоконструкций</t>
  </si>
  <si>
    <t>4.18</t>
  </si>
  <si>
    <t>Производство оборудования</t>
  </si>
  <si>
    <t>4.19</t>
  </si>
  <si>
    <t>Химическое производство (лаки, краски…)</t>
  </si>
  <si>
    <t>Форма № 1</t>
  </si>
  <si>
    <t>Предприятие , реализующее проект (адрес фактический, контактный телефон)</t>
  </si>
  <si>
    <t xml:space="preserve">В данном столбце отмечаем  реализуется ли проект в рамках проектного управления, если проект областной, то указываем  куратора проекта ( отраслевой  департамент или Корпорация "Развития") </t>
  </si>
  <si>
    <t>Если иностранное участие в проекте значится (т.е Да), то указать тип участия : финансирование проекта, доля в уставном капитале,  поставка оборудования и  на какую сумму (в млн рублей)</t>
  </si>
  <si>
    <t>вода, м3 в ед.времени</t>
  </si>
  <si>
    <r>
      <t xml:space="preserve">газ, </t>
    </r>
    <r>
      <rPr>
        <b/>
        <i/>
        <sz val="12"/>
        <rFont val="Times New Roman"/>
        <family val="1"/>
        <charset val="204"/>
      </rPr>
      <t>м3 в ед.времени</t>
    </r>
  </si>
  <si>
    <r>
      <t xml:space="preserve">электроэнергия, </t>
    </r>
    <r>
      <rPr>
        <b/>
        <i/>
        <sz val="12"/>
        <rFont val="Times New Roman"/>
        <family val="1"/>
        <charset val="204"/>
      </rPr>
      <t>кВт</t>
    </r>
  </si>
  <si>
    <t>*****</t>
  </si>
  <si>
    <t>Реализация в рамках проектного управления (Да/нет)**</t>
  </si>
  <si>
    <t>Иностранное участие в проекте (инвестирование, оборудование и т.д.) Да/нет ***</t>
  </si>
  <si>
    <t>Стадия реализации проекта****</t>
  </si>
  <si>
    <t>Направление проекта *****</t>
  </si>
  <si>
    <t xml:space="preserve">Заполняется для крупных и средних инвестиционных   проектов по строительству новых  производств, реконструкции, модернизации и расширению производственных мощностей </t>
  </si>
  <si>
    <t>Степень проработки вопроса по ресурсоснабжению (включен или нет  в инвестиционные  программы, наличие возможности технологического подключения к сетям и т.д.)</t>
  </si>
  <si>
    <r>
      <t xml:space="preserve">Реестр </t>
    </r>
    <r>
      <rPr>
        <b/>
        <u/>
        <sz val="18"/>
        <rFont val="Times New Roman"/>
        <family val="1"/>
        <charset val="204"/>
      </rPr>
      <t>инвестиционных проектов</t>
    </r>
    <r>
      <rPr>
        <b/>
        <sz val="18"/>
        <rFont val="Times New Roman"/>
        <family val="1"/>
        <charset val="204"/>
      </rPr>
      <t xml:space="preserve">  хозяйствующх субъектов (всех форм собственности)</t>
    </r>
  </si>
  <si>
    <t xml:space="preserve">Информация о требуемых объёмах потребления ресурсов для выхода на проектную мощность (заполняется по  инвестиционным   проектам  крупных и средних предприятий  по строительству новых  производств, реконструкции, модернизации и расширению производственных мощностей ) </t>
  </si>
  <si>
    <t>Расширение производственных мощностей по выпуску металлоконструкций на базе АО "БЗММК им. В.А. Скляренко"</t>
  </si>
  <si>
    <t>АО "Борисовский завод мостовых металлоконструкций им. В.А.Скляренко", пос.Борисовка, ул.Новоборисовская, 24, Скляренко Виктор Владимирович,                           (47246) 5-02-13</t>
  </si>
  <si>
    <t>АО "Борисовский завод мостовых металлоконструкций им. В.А. Скляренко", пос.Борисовка, ул.Новоборисовская, 24, Скляренко Виктор Владимирович,                           (47246) 5-02-13</t>
  </si>
  <si>
    <t>2015-2019 г.г.</t>
  </si>
  <si>
    <t>Цех по засолке овощей</t>
  </si>
  <si>
    <t>Производство лука «Стригуновский местный» в Борисовском районе</t>
  </si>
  <si>
    <t>Население</t>
  </si>
  <si>
    <t>2017-2021гг.</t>
  </si>
  <si>
    <t>ООО «ИнформВест» (Фабр М.В.), п.Борисовка, пер.Первомайский, 2,  т. 89192202863</t>
  </si>
  <si>
    <t>2015-2018гг.</t>
  </si>
  <si>
    <t>Строительство молочный фермы КРС на 50 голов (производство 140 тонн молока в год)</t>
  </si>
  <si>
    <t xml:space="preserve">ИП глава КФХ Кальницкий В.Г., с.Грузское, ул.Понизовье, 42, 89030959370 </t>
  </si>
  <si>
    <t>ИП К(Ф)Х Худойнатов В.Ю., с.Зозули ул. Колхозная, 61</t>
  </si>
  <si>
    <t>ИП К(Ф)Х Худойнатов В.Ю.</t>
  </si>
  <si>
    <t>Создание тепличного хозяйства по выращиванию ремонтантной земляники в с. Стригуны</t>
  </si>
  <si>
    <t>Строительство свиноводческого комплекса для производства мяса свинин мощностью 5000 свиноматок</t>
  </si>
  <si>
    <t>Строительство молочной фермы КРС на 60 голов с. Березовка</t>
  </si>
  <si>
    <t xml:space="preserve">Модернизация оборудования ООО "Борисовкахимия". </t>
  </si>
  <si>
    <t>ООО "Борисовкахимия", Долгодуш А.И., 309341, п. Борисовка, ул. Новоборисовская, 17</t>
  </si>
  <si>
    <t>Строительство свиноводческого комплекса для производства мяса свинин мощностью 3500 свиноматок в границах Крюковского с/п</t>
  </si>
  <si>
    <t>ИП глава К(Ф)Х Мхитарян А.И.</t>
  </si>
  <si>
    <t>ИП  К(Ф)Х    Круговой В.И.</t>
  </si>
  <si>
    <t>1 кв.</t>
  </si>
  <si>
    <t>2-4 кв.</t>
  </si>
  <si>
    <t xml:space="preserve">Строительство и ввод в эксплуатацию теплиц по выращиванию овощей закрытого грунта на площади 3,7 га </t>
  </si>
  <si>
    <t>ИП                    Довгорукая Людмила Михайловна, п.Борисовка, пер. Южный, 10А       89056701615</t>
  </si>
  <si>
    <t>Организация сельскохозяйственного потребительского кооператива фермеров производителей молока при участии интегратора на территории Борисовксого района СССПоК"Альянс Фермервест"</t>
  </si>
  <si>
    <t>ООО "Борисовский свинокомплекс", 309340, РФ, Белгородская обл., Борисовский р-н, п. Борисовка, ул. Новоборисовкая,55</t>
  </si>
  <si>
    <t>2015-2017 гг.</t>
  </si>
  <si>
    <t>Техприсоединения осуществлены</t>
  </si>
  <si>
    <t>нет</t>
  </si>
  <si>
    <t>Основное технологическое оборудование ООО "Биг Дачмен", Германия 433,028 млн. ру.</t>
  </si>
  <si>
    <t>реализуется</t>
  </si>
  <si>
    <t>ООО "Борисовский свинокомплекс - 1", 3093650, РФ, Белгородская обл., Борисовский р-н, с. Беленькое, ул. Песчаная, 21</t>
  </si>
  <si>
    <t>2015-2018гг</t>
  </si>
  <si>
    <t>Включен, возможность имеется</t>
  </si>
  <si>
    <t>Основное технологическое оборудование ООО "Биг Дачмен", Германия 272,290 млн. ру.</t>
  </si>
  <si>
    <t>ИП глава К(Ф)Х Мхитарян А.И., с. Стригуны, ул. Ленина 72</t>
  </si>
  <si>
    <t>да</t>
  </si>
  <si>
    <t>ИП глава КФХ                         Бабенко В.И.</t>
  </si>
  <si>
    <t xml:space="preserve">ИП глава КФХ                         Бабенко В.И., п.Борисовка,  ул.Республиканская, 191а, т. </t>
  </si>
  <si>
    <t>ИП К(Ф)Х Круговой В.И., х. Лозовая рудка, 21</t>
  </si>
  <si>
    <t>2016-2019г.г.</t>
  </si>
  <si>
    <t>Модернизация оборудования ООО "СпецАвто"</t>
  </si>
  <si>
    <t>ООО "СпецАвто"</t>
  </si>
  <si>
    <t>4.3</t>
  </si>
  <si>
    <t>2016-2018г.г.</t>
  </si>
  <si>
    <t>Администрация района, п.Борисовка, пл.Ушакова, 2, 8(47246)5-04-93</t>
  </si>
  <si>
    <t>Создание фермы по откорму КРС ООО "Борисовские Фермы", Борисовский район, с. Зозули, ул. Локинская, 83 в.</t>
  </si>
  <si>
    <t>ООО "ТП Белогорье"</t>
  </si>
  <si>
    <t>Приобретение оборудования и техники ООО "ТП Белогорье"</t>
  </si>
  <si>
    <t>Обновление технической базы ОАО "Новоборисовское ХПП"</t>
  </si>
  <si>
    <t>ОАО "Новоборисовское ХПП"</t>
  </si>
  <si>
    <t>2016-2020 г.г.</t>
  </si>
  <si>
    <t>Модернизация производства ООО "Борисовская керамика"</t>
  </si>
  <si>
    <t>ООО "Борисовская керамика"</t>
  </si>
  <si>
    <t>2016-2020</t>
  </si>
  <si>
    <t>Модернизация оборудования АЗС в ООО "Даль"</t>
  </si>
  <si>
    <t>ООО "Даль"</t>
  </si>
  <si>
    <t>Техническое перевооружение ООО "Стригуновский свинокомплекс"</t>
  </si>
  <si>
    <t>ООО "Стригуновский свинокомплекс"</t>
  </si>
  <si>
    <t>Модернизация производства ООО "Крюковский свинокомплекс"</t>
  </si>
  <si>
    <t>ООО "Крюковский свинокомплекс"</t>
  </si>
  <si>
    <t>Модернизация производства ООО "Борисовская зерновая компания!</t>
  </si>
  <si>
    <t>ООО "Борисовская зерновая компания"</t>
  </si>
  <si>
    <t>Расширение производства по выращиванию плодово-косточковых культур ООО Сады в залесье"</t>
  </si>
  <si>
    <t>ООО "Сады в залесье"</t>
  </si>
  <si>
    <t>ООО "Адмирал", п.Борисовка, пер. Южный, 10А       89056701615</t>
  </si>
  <si>
    <t>ООО "Адмирал"п.Борисовка, пер. Южный, 10А       89092091098</t>
  </si>
  <si>
    <t>Создание тепличного хозяйства по выращиванию ремонтантной земляники на площади 1,5 га в Борисовском районе</t>
  </si>
  <si>
    <t>Создание хозяйства по ыращиванию земляники садовой в закрытом грунте не менее 40 тонн ягод в год в с. Стригуны ИП К(Ф)Х Васичкин Ю.А.</t>
  </si>
  <si>
    <t>ИП глава К(Ф)Х Васичкин Б.А.</t>
  </si>
  <si>
    <t>2016-2019 г.г.</t>
  </si>
  <si>
    <t>Создание садоводжческого хозяйства на территории Борисовского района по выращивантю яблок в объеме 240 тонн с 2021 года ИП глава К(Ф)Х Муравлев А.В.</t>
  </si>
  <si>
    <t>ИП глава КФК Муравлев А.В.</t>
  </si>
  <si>
    <t>ИП глава КФХ Муравлев А.В.</t>
  </si>
  <si>
    <t>Модернизация семейной животноводческой фермы по содержанию 150 КРС, 60 голов коров с ежегодным производством не менее 370 тонн молока ИП К(Ф)Х Василенко А.Б.</t>
  </si>
  <si>
    <t>ИП глава К(Ф)Х Василенко А.Б.</t>
  </si>
  <si>
    <t>ООО "СпецаАвто"</t>
  </si>
  <si>
    <t>Капитальный ремонт здания учебного корпуса ОГАОУ "Борисовский агромеханический техникум"</t>
  </si>
  <si>
    <t>2016-2018 г.г.</t>
  </si>
  <si>
    <t>Строительство культурно-образовательного  центра с. Октябрьская Готня</t>
  </si>
  <si>
    <t xml:space="preserve"> ОГАОУ "Борисовский агромеханический техникум"</t>
  </si>
  <si>
    <t>Капительный ремонт школы №2</t>
  </si>
  <si>
    <t>2016-2017 г.г.</t>
  </si>
  <si>
    <t>Капительный рамонт школы, с. Крюково Борисолвского района</t>
  </si>
  <si>
    <t>Капительный ремонт спортивного зала МБОУ "Борисовская  средняя общеобразовательная школа № 2" п. Борисовка</t>
  </si>
  <si>
    <t>Капитальный ремонт лечебного корпуса ОГБУЗ "Борисовская ЦРБ" п. Борисовка Борисовского района</t>
  </si>
  <si>
    <t>Строительство офиса семейного врача, с. Крюково Борисовского района</t>
  </si>
  <si>
    <t>Строительство офиса семейного врача с. Красный Куток Борисовского района</t>
  </si>
  <si>
    <t>Строительство центра культурного развития , с. Беленькое Борисовского района</t>
  </si>
  <si>
    <t>Капитальный ремонт психолневрологического интерната №1 п. Борисовка Борисовского района (главный жилой корпус)</t>
  </si>
  <si>
    <t>2017-2019 г.г.</t>
  </si>
  <si>
    <t>2017-2017 г.г.</t>
  </si>
  <si>
    <t>2017-2019г.г.</t>
  </si>
  <si>
    <t>Строительство инженерных сетей в районах ИЖС, ремонт дорог</t>
  </si>
  <si>
    <t>Приобретение оборудования ОГАУЗ "Санаторий "Красиво"</t>
  </si>
  <si>
    <t>ФОК "Бассейн" Строительство плавательного бассейна, п. Борисовка Борисовского района</t>
  </si>
  <si>
    <t>ГазПром</t>
  </si>
  <si>
    <t>на территории Борисовского района по состоянию на 11.10.2017 года по видам экономической деятельности</t>
  </si>
  <si>
    <t>по сост. на 01.01.2018г. (по</t>
  </si>
  <si>
    <t>2018 год</t>
  </si>
  <si>
    <t>1кв.</t>
  </si>
  <si>
    <t>после
2019 года</t>
  </si>
  <si>
    <t>создано по состоянию на 01.01.2018г. (за весь период реализации проекта)</t>
  </si>
  <si>
    <t>201-2019 г.г.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</si>
</sst>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4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</cellStyleXfs>
  <cellXfs count="9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wrapText="1"/>
    </xf>
    <xf numFmtId="0" fontId="0" fillId="2" borderId="0" xfId="0" applyFill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5" xfId="0" applyNumberFormat="1" applyFont="1" applyFill="1" applyBorder="1" applyAlignment="1">
      <alignment vertical="center" wrapText="1"/>
    </xf>
    <xf numFmtId="9" fontId="0" fillId="2" borderId="0" xfId="5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1" xfId="0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2" fontId="5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/>
    <xf numFmtId="2" fontId="18" fillId="2" borderId="0" xfId="0" applyNumberFormat="1" applyFont="1" applyFill="1" applyBorder="1"/>
    <xf numFmtId="0" fontId="5" fillId="2" borderId="7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9" fontId="0" fillId="3" borderId="0" xfId="5" applyFont="1" applyFill="1"/>
    <xf numFmtId="0" fontId="0" fillId="3" borderId="0" xfId="0" applyFill="1"/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4" xfId="2"/>
    <cellStyle name="Обычный 6" xfId="4"/>
    <cellStyle name="Обычный 9" xfId="3"/>
    <cellStyle name="Обычный_версия3(б)" xfId="1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abSelected="1" topLeftCell="A7" zoomScale="70" zoomScaleNormal="70" workbookViewId="0">
      <pane ySplit="3945" topLeftCell="A44" activePane="bottomLeft"/>
      <selection activeCell="G9" sqref="G9"/>
      <selection pane="bottomLeft" activeCell="F46" sqref="F46"/>
    </sheetView>
  </sheetViews>
  <sheetFormatPr defaultRowHeight="15"/>
  <cols>
    <col min="1" max="1" width="5.85546875" style="6" customWidth="1"/>
    <col min="2" max="2" width="27.28515625" style="6" customWidth="1"/>
    <col min="3" max="3" width="23.140625" style="6" customWidth="1"/>
    <col min="4" max="4" width="25.5703125" style="6" customWidth="1"/>
    <col min="5" max="6" width="15.7109375" style="6" customWidth="1"/>
    <col min="7" max="7" width="18.5703125" style="6" customWidth="1"/>
    <col min="8" max="8" width="20.7109375" style="6" customWidth="1"/>
    <col min="9" max="9" width="13" style="6" customWidth="1"/>
    <col min="10" max="10" width="14.140625" style="6" customWidth="1"/>
    <col min="11" max="11" width="11" style="6" customWidth="1"/>
    <col min="12" max="12" width="11.140625" style="6" customWidth="1"/>
    <col min="13" max="13" width="14.140625" style="6" customWidth="1"/>
    <col min="14" max="14" width="13.5703125" style="6" customWidth="1"/>
    <col min="15" max="15" width="11" style="6" customWidth="1"/>
    <col min="16" max="16" width="10.85546875" style="6" customWidth="1"/>
    <col min="17" max="17" width="12.28515625" style="6" customWidth="1"/>
    <col min="18" max="19" width="13.7109375" style="6" customWidth="1"/>
    <col min="20" max="20" width="13.85546875" style="6" customWidth="1"/>
    <col min="21" max="21" width="38.7109375" style="6" customWidth="1"/>
    <col min="22" max="22" width="16.140625" style="6" customWidth="1"/>
    <col min="23" max="23" width="16.5703125" style="6" customWidth="1"/>
    <col min="24" max="24" width="17" style="57" customWidth="1"/>
    <col min="25" max="25" width="12.85546875" style="6" customWidth="1"/>
    <col min="26" max="16384" width="9.140625" style="6"/>
  </cols>
  <sheetData>
    <row r="1" spans="1:26" ht="1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6" ht="15.7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 t="s">
        <v>98</v>
      </c>
      <c r="V2" s="24"/>
      <c r="W2" s="24"/>
    </row>
    <row r="3" spans="1:26" ht="15.75" customHeight="1">
      <c r="A3" s="71" t="s">
        <v>112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6" ht="27" customHeight="1">
      <c r="A4" s="71" t="s">
        <v>213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6" ht="18.7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6" ht="18.75" customHeight="1">
      <c r="A6" s="72" t="s">
        <v>0</v>
      </c>
      <c r="B6" s="72" t="s">
        <v>9</v>
      </c>
      <c r="C6" s="72" t="s">
        <v>10</v>
      </c>
      <c r="D6" s="73" t="s">
        <v>99</v>
      </c>
      <c r="E6" s="72" t="s">
        <v>11</v>
      </c>
      <c r="F6" s="72" t="s">
        <v>1</v>
      </c>
      <c r="G6" s="69" t="s">
        <v>2</v>
      </c>
      <c r="H6" s="76"/>
      <c r="I6" s="76"/>
      <c r="J6" s="76"/>
      <c r="K6" s="76"/>
      <c r="L6" s="70"/>
      <c r="M6" s="69" t="s">
        <v>3</v>
      </c>
      <c r="N6" s="76"/>
      <c r="O6" s="76"/>
      <c r="P6" s="76"/>
      <c r="Q6" s="70"/>
      <c r="R6" s="65" t="s">
        <v>113</v>
      </c>
      <c r="S6" s="65"/>
      <c r="T6" s="65"/>
      <c r="U6" s="65"/>
      <c r="V6" s="77" t="s">
        <v>106</v>
      </c>
      <c r="W6" s="66" t="s">
        <v>107</v>
      </c>
      <c r="X6" s="66" t="s">
        <v>108</v>
      </c>
      <c r="Y6" s="66" t="s">
        <v>109</v>
      </c>
    </row>
    <row r="7" spans="1:26" ht="21" customHeight="1">
      <c r="A7" s="72"/>
      <c r="B7" s="72"/>
      <c r="C7" s="72"/>
      <c r="D7" s="74"/>
      <c r="E7" s="72"/>
      <c r="F7" s="72"/>
      <c r="G7" s="73" t="s">
        <v>214</v>
      </c>
      <c r="H7" s="72" t="s">
        <v>215</v>
      </c>
      <c r="I7" s="69" t="s">
        <v>4</v>
      </c>
      <c r="J7" s="70"/>
      <c r="K7" s="73">
        <v>2019</v>
      </c>
      <c r="L7" s="73" t="s">
        <v>217</v>
      </c>
      <c r="M7" s="73" t="s">
        <v>5</v>
      </c>
      <c r="N7" s="72" t="s">
        <v>218</v>
      </c>
      <c r="O7" s="72">
        <v>2018</v>
      </c>
      <c r="P7" s="69" t="s">
        <v>4</v>
      </c>
      <c r="Q7" s="70"/>
      <c r="R7" s="65"/>
      <c r="S7" s="65"/>
      <c r="T7" s="65"/>
      <c r="U7" s="65"/>
      <c r="V7" s="78"/>
      <c r="W7" s="67"/>
      <c r="X7" s="67"/>
      <c r="Y7" s="67"/>
    </row>
    <row r="8" spans="1:26" ht="131.25" customHeight="1">
      <c r="A8" s="72"/>
      <c r="B8" s="72"/>
      <c r="C8" s="72"/>
      <c r="D8" s="74"/>
      <c r="E8" s="72"/>
      <c r="F8" s="72"/>
      <c r="G8" s="75"/>
      <c r="H8" s="72"/>
      <c r="I8" s="63" t="s">
        <v>216</v>
      </c>
      <c r="J8" s="63" t="s">
        <v>137</v>
      </c>
      <c r="K8" s="75"/>
      <c r="L8" s="75"/>
      <c r="M8" s="75"/>
      <c r="N8" s="72"/>
      <c r="O8" s="72"/>
      <c r="P8" s="63" t="s">
        <v>136</v>
      </c>
      <c r="Q8" s="63" t="s">
        <v>137</v>
      </c>
      <c r="R8" s="65"/>
      <c r="S8" s="65"/>
      <c r="T8" s="65"/>
      <c r="U8" s="65"/>
      <c r="V8" s="78"/>
      <c r="W8" s="67"/>
      <c r="X8" s="67"/>
      <c r="Y8" s="67"/>
    </row>
    <row r="9" spans="1:26" ht="101.25" customHeight="1">
      <c r="A9" s="72"/>
      <c r="B9" s="72"/>
      <c r="C9" s="72"/>
      <c r="D9" s="75"/>
      <c r="E9" s="72"/>
      <c r="F9" s="72"/>
      <c r="G9" s="63" t="s">
        <v>6</v>
      </c>
      <c r="H9" s="63" t="s">
        <v>8</v>
      </c>
      <c r="I9" s="63" t="s">
        <v>6</v>
      </c>
      <c r="J9" s="63" t="s">
        <v>7</v>
      </c>
      <c r="K9" s="72" t="s">
        <v>7</v>
      </c>
      <c r="L9" s="72"/>
      <c r="M9" s="9" t="s">
        <v>8</v>
      </c>
      <c r="N9" s="9" t="s">
        <v>6</v>
      </c>
      <c r="O9" s="63" t="s">
        <v>8</v>
      </c>
      <c r="P9" s="63" t="s">
        <v>6</v>
      </c>
      <c r="Q9" s="63" t="s">
        <v>7</v>
      </c>
      <c r="R9" s="10" t="s">
        <v>103</v>
      </c>
      <c r="S9" s="10" t="s">
        <v>104</v>
      </c>
      <c r="T9" s="10" t="s">
        <v>102</v>
      </c>
      <c r="U9" s="27" t="s">
        <v>111</v>
      </c>
      <c r="V9" s="79"/>
      <c r="W9" s="68"/>
      <c r="X9" s="68"/>
      <c r="Y9" s="68"/>
    </row>
    <row r="10" spans="1:26" ht="18.7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7">
        <v>11</v>
      </c>
      <c r="K10" s="7">
        <v>12</v>
      </c>
      <c r="L10" s="7">
        <v>13</v>
      </c>
      <c r="M10" s="7">
        <v>14</v>
      </c>
      <c r="N10" s="7">
        <v>15</v>
      </c>
      <c r="O10" s="7">
        <v>16</v>
      </c>
      <c r="P10" s="7">
        <v>17</v>
      </c>
      <c r="Q10" s="7">
        <v>18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8">
        <v>23</v>
      </c>
      <c r="X10" s="54">
        <v>24</v>
      </c>
      <c r="Y10" s="14">
        <v>25</v>
      </c>
      <c r="Z10" s="28"/>
    </row>
    <row r="11" spans="1:26" s="62" customFormat="1" ht="223.5" customHeight="1">
      <c r="A11" s="7">
        <v>1</v>
      </c>
      <c r="B11" s="64" t="s">
        <v>114</v>
      </c>
      <c r="C11" s="18" t="s">
        <v>115</v>
      </c>
      <c r="D11" s="18" t="s">
        <v>116</v>
      </c>
      <c r="E11" s="18" t="s">
        <v>117</v>
      </c>
      <c r="F11" s="30">
        <f t="shared" ref="F11:F18" si="0">G11+H11+K11+L11</f>
        <v>360</v>
      </c>
      <c r="G11" s="18">
        <v>170</v>
      </c>
      <c r="H11" s="29">
        <v>70</v>
      </c>
      <c r="I11" s="30">
        <v>17.5</v>
      </c>
      <c r="J11" s="30">
        <v>52.5</v>
      </c>
      <c r="K11" s="30">
        <v>60</v>
      </c>
      <c r="L11" s="18">
        <v>60</v>
      </c>
      <c r="M11" s="18">
        <v>30</v>
      </c>
      <c r="N11" s="18">
        <v>30</v>
      </c>
      <c r="O11" s="7">
        <v>30</v>
      </c>
      <c r="P11" s="18">
        <v>0</v>
      </c>
      <c r="Q11" s="18">
        <v>0</v>
      </c>
      <c r="R11" s="7"/>
      <c r="S11" s="7"/>
      <c r="T11" s="7"/>
      <c r="U11" s="7"/>
      <c r="V11" s="7"/>
      <c r="W11" s="8"/>
      <c r="X11" s="54"/>
      <c r="Y11" s="14"/>
      <c r="Z11" s="61"/>
    </row>
    <row r="12" spans="1:26" s="62" customFormat="1" ht="223.5" customHeight="1">
      <c r="A12" s="7">
        <v>2</v>
      </c>
      <c r="B12" s="64" t="s">
        <v>165</v>
      </c>
      <c r="C12" s="50" t="s">
        <v>166</v>
      </c>
      <c r="D12" s="50" t="s">
        <v>166</v>
      </c>
      <c r="E12" s="50" t="s">
        <v>167</v>
      </c>
      <c r="F12" s="30">
        <f t="shared" si="0"/>
        <v>52</v>
      </c>
      <c r="G12" s="50">
        <v>24.5</v>
      </c>
      <c r="H12" s="29">
        <v>7.5</v>
      </c>
      <c r="I12" s="30">
        <v>1.87</v>
      </c>
      <c r="J12" s="30">
        <v>5.62</v>
      </c>
      <c r="K12" s="30">
        <v>10</v>
      </c>
      <c r="L12" s="18">
        <v>10</v>
      </c>
      <c r="M12" s="18"/>
      <c r="N12" s="18"/>
      <c r="O12" s="7"/>
      <c r="P12" s="18"/>
      <c r="Q12" s="18"/>
      <c r="R12" s="7"/>
      <c r="S12" s="7"/>
      <c r="T12" s="7"/>
      <c r="U12" s="7"/>
      <c r="V12" s="7"/>
      <c r="W12" s="8"/>
      <c r="X12" s="54"/>
      <c r="Y12" s="14"/>
      <c r="Z12" s="61"/>
    </row>
    <row r="13" spans="1:26" s="62" customFormat="1" ht="223.5" customHeight="1">
      <c r="A13" s="7">
        <v>3</v>
      </c>
      <c r="B13" s="64" t="s">
        <v>168</v>
      </c>
      <c r="C13" s="50" t="s">
        <v>169</v>
      </c>
      <c r="D13" s="50" t="s">
        <v>169</v>
      </c>
      <c r="E13" s="50" t="s">
        <v>170</v>
      </c>
      <c r="F13" s="20">
        <f t="shared" si="0"/>
        <v>40</v>
      </c>
      <c r="G13" s="60">
        <v>10</v>
      </c>
      <c r="H13" s="47">
        <v>10</v>
      </c>
      <c r="I13" s="20">
        <v>3</v>
      </c>
      <c r="J13" s="20">
        <v>7</v>
      </c>
      <c r="K13" s="20">
        <v>10</v>
      </c>
      <c r="L13" s="20">
        <v>10</v>
      </c>
      <c r="M13" s="18"/>
      <c r="N13" s="18"/>
      <c r="O13" s="7"/>
      <c r="P13" s="18"/>
      <c r="Q13" s="18"/>
      <c r="R13" s="7"/>
      <c r="S13" s="7"/>
      <c r="T13" s="7"/>
      <c r="U13" s="7"/>
      <c r="V13" s="7"/>
      <c r="W13" s="8"/>
      <c r="X13" s="54"/>
      <c r="Y13" s="14"/>
      <c r="Z13" s="61"/>
    </row>
    <row r="14" spans="1:26" s="62" customFormat="1" ht="223.5" customHeight="1">
      <c r="A14" s="7">
        <v>4</v>
      </c>
      <c r="B14" s="64" t="s">
        <v>171</v>
      </c>
      <c r="C14" s="50" t="s">
        <v>172</v>
      </c>
      <c r="D14" s="50" t="s">
        <v>172</v>
      </c>
      <c r="E14" s="50" t="s">
        <v>170</v>
      </c>
      <c r="F14" s="30">
        <f t="shared" si="0"/>
        <v>55</v>
      </c>
      <c r="G14" s="50">
        <v>25</v>
      </c>
      <c r="H14" s="29">
        <v>10</v>
      </c>
      <c r="I14" s="30">
        <v>7.5</v>
      </c>
      <c r="J14" s="30">
        <v>2.5</v>
      </c>
      <c r="K14" s="30">
        <v>10</v>
      </c>
      <c r="L14" s="18">
        <v>10</v>
      </c>
      <c r="M14" s="18"/>
      <c r="N14" s="18"/>
      <c r="O14" s="7"/>
      <c r="P14" s="18"/>
      <c r="Q14" s="18"/>
      <c r="R14" s="7"/>
      <c r="S14" s="7"/>
      <c r="T14" s="7"/>
      <c r="U14" s="7"/>
      <c r="V14" s="7"/>
      <c r="W14" s="8"/>
      <c r="X14" s="54"/>
      <c r="Y14" s="14"/>
      <c r="Z14" s="61"/>
    </row>
    <row r="15" spans="1:26" s="62" customFormat="1" ht="223.5" customHeight="1">
      <c r="A15" s="7">
        <v>5</v>
      </c>
      <c r="B15" s="64" t="s">
        <v>173</v>
      </c>
      <c r="C15" s="50" t="s">
        <v>174</v>
      </c>
      <c r="D15" s="50" t="s">
        <v>174</v>
      </c>
      <c r="E15" s="50" t="s">
        <v>170</v>
      </c>
      <c r="F15" s="30">
        <f t="shared" si="0"/>
        <v>71.599999999999994</v>
      </c>
      <c r="G15" s="50">
        <v>15.6</v>
      </c>
      <c r="H15" s="29">
        <v>14</v>
      </c>
      <c r="I15" s="30">
        <v>0</v>
      </c>
      <c r="J15" s="30">
        <v>14</v>
      </c>
      <c r="K15" s="30">
        <v>14</v>
      </c>
      <c r="L15" s="18">
        <v>28</v>
      </c>
      <c r="M15" s="18"/>
      <c r="N15" s="18"/>
      <c r="O15" s="7"/>
      <c r="P15" s="18"/>
      <c r="Q15" s="18"/>
      <c r="R15" s="7"/>
      <c r="S15" s="7"/>
      <c r="T15" s="7"/>
      <c r="U15" s="7"/>
      <c r="V15" s="7"/>
      <c r="W15" s="8"/>
      <c r="X15" s="54"/>
      <c r="Y15" s="14"/>
      <c r="Z15" s="61"/>
    </row>
    <row r="16" spans="1:26" s="62" customFormat="1" ht="223.5" customHeight="1">
      <c r="A16" s="7">
        <v>6</v>
      </c>
      <c r="B16" s="64" t="s">
        <v>175</v>
      </c>
      <c r="C16" s="50" t="s">
        <v>176</v>
      </c>
      <c r="D16" s="50" t="s">
        <v>176</v>
      </c>
      <c r="E16" s="50" t="s">
        <v>170</v>
      </c>
      <c r="F16" s="20">
        <f t="shared" si="0"/>
        <v>89.575999999999993</v>
      </c>
      <c r="G16" s="60">
        <v>29.576000000000001</v>
      </c>
      <c r="H16" s="47">
        <v>30</v>
      </c>
      <c r="I16" s="20">
        <v>7.5</v>
      </c>
      <c r="J16" s="20">
        <v>22.5</v>
      </c>
      <c r="K16" s="20">
        <v>15</v>
      </c>
      <c r="L16" s="20">
        <v>15</v>
      </c>
      <c r="M16" s="18"/>
      <c r="N16" s="18"/>
      <c r="O16" s="7"/>
      <c r="P16" s="18"/>
      <c r="Q16" s="18"/>
      <c r="R16" s="7"/>
      <c r="S16" s="7"/>
      <c r="T16" s="7"/>
      <c r="U16" s="7"/>
      <c r="V16" s="7"/>
      <c r="W16" s="8"/>
      <c r="X16" s="54"/>
      <c r="Y16" s="14"/>
      <c r="Z16" s="61"/>
    </row>
    <row r="17" spans="1:26" s="62" customFormat="1" ht="223.5" customHeight="1">
      <c r="A17" s="7">
        <v>7</v>
      </c>
      <c r="B17" s="64" t="s">
        <v>177</v>
      </c>
      <c r="C17" s="50" t="s">
        <v>178</v>
      </c>
      <c r="D17" s="50" t="s">
        <v>178</v>
      </c>
      <c r="E17" s="50" t="s">
        <v>170</v>
      </c>
      <c r="F17" s="20">
        <f t="shared" si="0"/>
        <v>519.92499999999995</v>
      </c>
      <c r="G17" s="60">
        <v>256.22500000000002</v>
      </c>
      <c r="H17" s="47">
        <v>113.7</v>
      </c>
      <c r="I17" s="20">
        <v>28.4</v>
      </c>
      <c r="J17" s="20">
        <v>85.3</v>
      </c>
      <c r="K17" s="20">
        <v>50</v>
      </c>
      <c r="L17" s="20">
        <v>100</v>
      </c>
      <c r="M17" s="18"/>
      <c r="N17" s="18"/>
      <c r="O17" s="7"/>
      <c r="P17" s="18"/>
      <c r="Q17" s="18"/>
      <c r="R17" s="7"/>
      <c r="S17" s="7"/>
      <c r="T17" s="7"/>
      <c r="U17" s="7"/>
      <c r="V17" s="7"/>
      <c r="W17" s="8"/>
      <c r="X17" s="54"/>
      <c r="Y17" s="14"/>
      <c r="Z17" s="61"/>
    </row>
    <row r="18" spans="1:26" s="62" customFormat="1" ht="223.5" customHeight="1">
      <c r="A18" s="7">
        <v>8</v>
      </c>
      <c r="B18" s="64" t="s">
        <v>179</v>
      </c>
      <c r="C18" s="50" t="s">
        <v>180</v>
      </c>
      <c r="D18" s="50" t="s">
        <v>180</v>
      </c>
      <c r="E18" s="50" t="s">
        <v>170</v>
      </c>
      <c r="F18" s="20">
        <f t="shared" si="0"/>
        <v>17.5</v>
      </c>
      <c r="G18" s="60">
        <v>3.5</v>
      </c>
      <c r="H18" s="47">
        <v>3.5</v>
      </c>
      <c r="I18" s="20">
        <v>0.75</v>
      </c>
      <c r="J18" s="20">
        <v>2.75</v>
      </c>
      <c r="K18" s="20">
        <v>3.5</v>
      </c>
      <c r="L18" s="20">
        <v>7</v>
      </c>
      <c r="M18" s="18"/>
      <c r="N18" s="18"/>
      <c r="O18" s="7"/>
      <c r="P18" s="18"/>
      <c r="Q18" s="18"/>
      <c r="R18" s="7"/>
      <c r="S18" s="7"/>
      <c r="T18" s="7"/>
      <c r="U18" s="7"/>
      <c r="V18" s="7"/>
      <c r="W18" s="8"/>
      <c r="X18" s="54"/>
      <c r="Y18" s="14"/>
      <c r="Z18" s="61"/>
    </row>
    <row r="19" spans="1:26" s="62" customFormat="1" ht="155.25" customHeight="1">
      <c r="A19" s="7">
        <v>9</v>
      </c>
      <c r="B19" s="19" t="s">
        <v>138</v>
      </c>
      <c r="C19" s="50" t="s">
        <v>181</v>
      </c>
      <c r="D19" s="50" t="s">
        <v>182</v>
      </c>
      <c r="E19" s="50" t="s">
        <v>170</v>
      </c>
      <c r="F19" s="20">
        <v>28.7</v>
      </c>
      <c r="G19" s="60">
        <v>3.25</v>
      </c>
      <c r="H19" s="46">
        <v>1.5</v>
      </c>
      <c r="I19" s="20">
        <v>0.2</v>
      </c>
      <c r="J19" s="20">
        <v>1.3</v>
      </c>
      <c r="K19" s="20">
        <v>20</v>
      </c>
      <c r="L19" s="20">
        <v>3.95</v>
      </c>
      <c r="M19" s="31">
        <v>7</v>
      </c>
      <c r="N19" s="31">
        <v>0</v>
      </c>
      <c r="O19" s="31">
        <v>7</v>
      </c>
      <c r="P19" s="31">
        <v>0</v>
      </c>
      <c r="Q19" s="18">
        <v>7</v>
      </c>
      <c r="R19" s="7"/>
      <c r="S19" s="7"/>
      <c r="T19" s="7"/>
      <c r="U19" s="7"/>
      <c r="V19" s="7" t="s">
        <v>144</v>
      </c>
      <c r="W19" s="18" t="s">
        <v>144</v>
      </c>
      <c r="X19" s="54" t="s">
        <v>146</v>
      </c>
      <c r="Y19" s="56" t="s">
        <v>68</v>
      </c>
      <c r="Z19" s="61"/>
    </row>
    <row r="20" spans="1:26" s="62" customFormat="1" ht="142.5" customHeight="1">
      <c r="A20" s="7">
        <v>11</v>
      </c>
      <c r="B20" s="19" t="s">
        <v>118</v>
      </c>
      <c r="C20" s="50" t="s">
        <v>139</v>
      </c>
      <c r="D20" s="50" t="s">
        <v>139</v>
      </c>
      <c r="E20" s="18" t="s">
        <v>219</v>
      </c>
      <c r="F20" s="20">
        <v>7.5</v>
      </c>
      <c r="G20" s="20">
        <v>4</v>
      </c>
      <c r="H20" s="46">
        <v>2.5</v>
      </c>
      <c r="I20" s="20">
        <v>0</v>
      </c>
      <c r="J20" s="20">
        <v>2.5</v>
      </c>
      <c r="K20" s="20">
        <v>1</v>
      </c>
      <c r="L20" s="20">
        <v>1</v>
      </c>
      <c r="M20" s="31">
        <v>6</v>
      </c>
      <c r="N20" s="31">
        <v>6</v>
      </c>
      <c r="O20" s="31">
        <v>0</v>
      </c>
      <c r="P20" s="31">
        <v>0</v>
      </c>
      <c r="Q20" s="18">
        <v>0</v>
      </c>
      <c r="R20" s="7"/>
      <c r="S20" s="7"/>
      <c r="T20" s="7"/>
      <c r="U20" s="7"/>
      <c r="V20" s="7" t="s">
        <v>144</v>
      </c>
      <c r="W20" s="18" t="s">
        <v>144</v>
      </c>
      <c r="X20" s="54" t="s">
        <v>146</v>
      </c>
      <c r="Y20" s="56" t="s">
        <v>159</v>
      </c>
      <c r="Z20" s="61"/>
    </row>
    <row r="21" spans="1:26" s="62" customFormat="1" ht="121.5" customHeight="1">
      <c r="A21" s="7">
        <v>12</v>
      </c>
      <c r="B21" s="18" t="s">
        <v>119</v>
      </c>
      <c r="C21" s="18" t="s">
        <v>161</v>
      </c>
      <c r="D21" s="18" t="s">
        <v>120</v>
      </c>
      <c r="E21" s="18" t="s">
        <v>121</v>
      </c>
      <c r="F21" s="20">
        <v>1.1499999999999999</v>
      </c>
      <c r="G21" s="20">
        <v>0.85</v>
      </c>
      <c r="H21" s="46">
        <v>0.3</v>
      </c>
      <c r="I21" s="20">
        <v>0.1</v>
      </c>
      <c r="J21" s="20">
        <v>0.2</v>
      </c>
      <c r="K21" s="20">
        <v>0</v>
      </c>
      <c r="L21" s="20">
        <v>0</v>
      </c>
      <c r="M21" s="20">
        <v>150</v>
      </c>
      <c r="N21" s="20">
        <v>50</v>
      </c>
      <c r="O21" s="20">
        <v>50</v>
      </c>
      <c r="P21" s="20">
        <v>0</v>
      </c>
      <c r="Q21" s="20">
        <v>50</v>
      </c>
      <c r="R21" s="20"/>
      <c r="S21" s="20"/>
      <c r="T21" s="7"/>
      <c r="U21" s="7"/>
      <c r="V21" s="7" t="s">
        <v>152</v>
      </c>
      <c r="W21" s="18" t="s">
        <v>144</v>
      </c>
      <c r="X21" s="54" t="s">
        <v>146</v>
      </c>
      <c r="Y21" s="56" t="s">
        <v>58</v>
      </c>
      <c r="Z21" s="61"/>
    </row>
    <row r="22" spans="1:26" s="62" customFormat="1" ht="143.25" customHeight="1">
      <c r="A22" s="7">
        <v>13</v>
      </c>
      <c r="B22" s="19" t="s">
        <v>183</v>
      </c>
      <c r="C22" s="18" t="s">
        <v>154</v>
      </c>
      <c r="D22" s="18" t="s">
        <v>153</v>
      </c>
      <c r="E22" s="18" t="s">
        <v>167</v>
      </c>
      <c r="F22" s="20">
        <v>10.25</v>
      </c>
      <c r="G22" s="20">
        <v>10.25</v>
      </c>
      <c r="H22" s="46">
        <v>0</v>
      </c>
      <c r="I22" s="20">
        <v>0</v>
      </c>
      <c r="J22" s="20">
        <v>0</v>
      </c>
      <c r="K22" s="20">
        <v>0</v>
      </c>
      <c r="L22" s="20">
        <v>0</v>
      </c>
      <c r="M22" s="20">
        <v>6</v>
      </c>
      <c r="N22" s="20">
        <v>6</v>
      </c>
      <c r="O22" s="20">
        <v>0</v>
      </c>
      <c r="P22" s="20">
        <v>0</v>
      </c>
      <c r="Q22" s="20">
        <v>0</v>
      </c>
      <c r="R22" s="20"/>
      <c r="S22" s="20"/>
      <c r="T22" s="7"/>
      <c r="U22" s="7"/>
      <c r="V22" s="7"/>
      <c r="W22" s="8"/>
      <c r="X22" s="54" t="s">
        <v>146</v>
      </c>
      <c r="Y22" s="55"/>
      <c r="Z22" s="61"/>
    </row>
    <row r="23" spans="1:26" s="62" customFormat="1" ht="279.75" customHeight="1">
      <c r="A23" s="7">
        <v>14</v>
      </c>
      <c r="B23" s="19" t="s">
        <v>140</v>
      </c>
      <c r="C23" s="18" t="s">
        <v>122</v>
      </c>
      <c r="D23" s="18" t="s">
        <v>122</v>
      </c>
      <c r="E23" s="18" t="s">
        <v>167</v>
      </c>
      <c r="F23" s="20">
        <v>20.190000000000001</v>
      </c>
      <c r="G23" s="20">
        <v>19.5</v>
      </c>
      <c r="H23" s="46">
        <v>0.2</v>
      </c>
      <c r="I23" s="20">
        <v>0</v>
      </c>
      <c r="J23" s="20">
        <v>0.2</v>
      </c>
      <c r="K23" s="20">
        <v>0.2</v>
      </c>
      <c r="L23" s="20">
        <v>0.2</v>
      </c>
      <c r="M23" s="20">
        <v>12</v>
      </c>
      <c r="N23" s="20">
        <v>12</v>
      </c>
      <c r="O23" s="20">
        <v>0</v>
      </c>
      <c r="P23" s="20">
        <v>0</v>
      </c>
      <c r="Q23" s="20">
        <v>0</v>
      </c>
      <c r="R23" s="20"/>
      <c r="S23" s="20"/>
      <c r="T23" s="7"/>
      <c r="U23" s="7"/>
      <c r="V23" s="7"/>
      <c r="W23" s="8"/>
      <c r="X23" s="54" t="s">
        <v>146</v>
      </c>
      <c r="Y23" s="14"/>
      <c r="Z23" s="61"/>
    </row>
    <row r="24" spans="1:26" s="62" customFormat="1" ht="103.5" customHeight="1">
      <c r="A24" s="7">
        <v>15</v>
      </c>
      <c r="B24" s="19" t="s">
        <v>124</v>
      </c>
      <c r="C24" s="18" t="s">
        <v>125</v>
      </c>
      <c r="D24" s="18" t="s">
        <v>125</v>
      </c>
      <c r="E24" s="18" t="s">
        <v>123</v>
      </c>
      <c r="F24" s="20">
        <f t="shared" ref="F24:F48" si="1">G24+H24+K24+L24</f>
        <v>3.2800000000000002</v>
      </c>
      <c r="G24" s="20">
        <v>2.4700000000000002</v>
      </c>
      <c r="H24" s="46">
        <v>0.81</v>
      </c>
      <c r="I24" s="20">
        <v>0.2</v>
      </c>
      <c r="J24" s="20">
        <v>0.61</v>
      </c>
      <c r="K24" s="20">
        <v>0</v>
      </c>
      <c r="L24" s="20">
        <v>0</v>
      </c>
      <c r="M24" s="20">
        <v>3</v>
      </c>
      <c r="N24" s="20">
        <v>0</v>
      </c>
      <c r="O24" s="20">
        <v>0</v>
      </c>
      <c r="P24" s="20">
        <v>0</v>
      </c>
      <c r="Q24" s="20">
        <v>0</v>
      </c>
      <c r="R24" s="20"/>
      <c r="S24" s="20"/>
      <c r="T24" s="7"/>
      <c r="U24" s="7"/>
      <c r="V24" s="7"/>
      <c r="W24" s="8"/>
      <c r="X24" s="54" t="s">
        <v>146</v>
      </c>
      <c r="Y24" s="14"/>
      <c r="Z24" s="61"/>
    </row>
    <row r="25" spans="1:26" s="62" customFormat="1" ht="86.25" customHeight="1">
      <c r="A25" s="7">
        <v>16</v>
      </c>
      <c r="B25" s="19" t="s">
        <v>130</v>
      </c>
      <c r="C25" s="18" t="s">
        <v>155</v>
      </c>
      <c r="D25" s="18" t="s">
        <v>135</v>
      </c>
      <c r="E25" s="18" t="s">
        <v>160</v>
      </c>
      <c r="F25" s="20">
        <v>2.8250000000000002</v>
      </c>
      <c r="G25" s="20">
        <v>2.8</v>
      </c>
      <c r="H25" s="46">
        <v>0</v>
      </c>
      <c r="I25" s="20">
        <v>0</v>
      </c>
      <c r="J25" s="20">
        <v>0</v>
      </c>
      <c r="K25" s="20">
        <v>0</v>
      </c>
      <c r="L25" s="20">
        <v>0</v>
      </c>
      <c r="M25" s="20">
        <v>3</v>
      </c>
      <c r="N25" s="20">
        <v>3</v>
      </c>
      <c r="O25" s="20">
        <v>0</v>
      </c>
      <c r="P25" s="20">
        <v>0</v>
      </c>
      <c r="Q25" s="20">
        <v>0</v>
      </c>
      <c r="R25" s="20"/>
      <c r="S25" s="20"/>
      <c r="T25" s="7"/>
      <c r="U25" s="7"/>
      <c r="V25" s="7"/>
      <c r="W25" s="8"/>
      <c r="X25" s="54" t="s">
        <v>146</v>
      </c>
      <c r="Y25" s="14"/>
      <c r="Z25" s="61"/>
    </row>
    <row r="26" spans="1:26" s="62" customFormat="1" ht="105.75" customHeight="1">
      <c r="A26" s="7">
        <v>17</v>
      </c>
      <c r="B26" s="19" t="s">
        <v>162</v>
      </c>
      <c r="C26" s="18" t="s">
        <v>126</v>
      </c>
      <c r="D26" s="18" t="s">
        <v>127</v>
      </c>
      <c r="E26" s="18" t="s">
        <v>170</v>
      </c>
      <c r="F26" s="20">
        <v>100.06</v>
      </c>
      <c r="G26" s="20">
        <v>100.06</v>
      </c>
      <c r="H26" s="46">
        <v>0</v>
      </c>
      <c r="I26" s="20">
        <v>0</v>
      </c>
      <c r="J26" s="20">
        <v>0</v>
      </c>
      <c r="K26" s="20">
        <v>0</v>
      </c>
      <c r="L26" s="20">
        <v>0</v>
      </c>
      <c r="M26" s="20">
        <v>24</v>
      </c>
      <c r="N26" s="20">
        <v>24</v>
      </c>
      <c r="O26" s="20">
        <v>0</v>
      </c>
      <c r="P26" s="20">
        <v>0</v>
      </c>
      <c r="Q26" s="20">
        <v>0</v>
      </c>
      <c r="R26" s="20"/>
      <c r="S26" s="20"/>
      <c r="T26" s="7"/>
      <c r="U26" s="7"/>
      <c r="V26" s="7"/>
      <c r="W26" s="8"/>
      <c r="X26" s="54" t="s">
        <v>146</v>
      </c>
      <c r="Y26" s="14"/>
      <c r="Z26" s="61"/>
    </row>
    <row r="27" spans="1:26" s="62" customFormat="1" ht="172.5" customHeight="1">
      <c r="A27" s="7">
        <v>18</v>
      </c>
      <c r="B27" s="19" t="s">
        <v>133</v>
      </c>
      <c r="C27" s="18" t="s">
        <v>147</v>
      </c>
      <c r="D27" s="18" t="s">
        <v>147</v>
      </c>
      <c r="E27" s="18" t="s">
        <v>148</v>
      </c>
      <c r="F27" s="20">
        <v>1280.5999999999999</v>
      </c>
      <c r="G27" s="20">
        <v>1215.1400000000001</v>
      </c>
      <c r="H27" s="46">
        <v>65.400000000000006</v>
      </c>
      <c r="I27" s="20">
        <v>20</v>
      </c>
      <c r="J27" s="20">
        <v>45.4</v>
      </c>
      <c r="K27" s="20">
        <v>0</v>
      </c>
      <c r="L27" s="20">
        <v>0</v>
      </c>
      <c r="M27" s="20">
        <v>122</v>
      </c>
      <c r="N27" s="20">
        <v>39</v>
      </c>
      <c r="O27" s="20">
        <v>85</v>
      </c>
      <c r="P27" s="20">
        <v>15</v>
      </c>
      <c r="Q27" s="20">
        <v>68</v>
      </c>
      <c r="R27" s="20">
        <v>645</v>
      </c>
      <c r="S27" s="20">
        <v>680</v>
      </c>
      <c r="T27" s="7"/>
      <c r="U27" s="7" t="s">
        <v>149</v>
      </c>
      <c r="V27" s="7" t="s">
        <v>144</v>
      </c>
      <c r="W27" s="18" t="s">
        <v>150</v>
      </c>
      <c r="X27" s="54" t="s">
        <v>146</v>
      </c>
      <c r="Y27" s="51"/>
      <c r="Z27" s="61"/>
    </row>
    <row r="28" spans="1:26" s="62" customFormat="1" ht="150.75" customHeight="1">
      <c r="A28" s="7">
        <v>19</v>
      </c>
      <c r="B28" s="19" t="s">
        <v>129</v>
      </c>
      <c r="C28" s="18" t="s">
        <v>141</v>
      </c>
      <c r="D28" s="18" t="s">
        <v>141</v>
      </c>
      <c r="E28" s="18" t="s">
        <v>142</v>
      </c>
      <c r="F28" s="20">
        <v>1916.8</v>
      </c>
      <c r="G28" s="20">
        <v>1916.8</v>
      </c>
      <c r="H28" s="46">
        <v>0</v>
      </c>
      <c r="I28" s="20">
        <v>0</v>
      </c>
      <c r="J28" s="20">
        <v>0</v>
      </c>
      <c r="K28" s="20">
        <v>0</v>
      </c>
      <c r="L28" s="20">
        <v>0</v>
      </c>
      <c r="M28" s="20">
        <v>202</v>
      </c>
      <c r="N28" s="20">
        <v>78</v>
      </c>
      <c r="O28" s="20">
        <v>134</v>
      </c>
      <c r="P28" s="20">
        <v>72</v>
      </c>
      <c r="Q28" s="20">
        <v>52</v>
      </c>
      <c r="R28" s="20">
        <v>1151.82</v>
      </c>
      <c r="S28" s="20">
        <v>1000</v>
      </c>
      <c r="T28" s="7"/>
      <c r="U28" s="7" t="s">
        <v>143</v>
      </c>
      <c r="V28" s="7" t="s">
        <v>144</v>
      </c>
      <c r="W28" s="18" t="s">
        <v>145</v>
      </c>
      <c r="X28" s="52" t="s">
        <v>146</v>
      </c>
      <c r="Y28" s="53"/>
      <c r="Z28" s="61"/>
    </row>
    <row r="29" spans="1:26" s="62" customFormat="1" ht="112.5">
      <c r="A29" s="7">
        <v>20</v>
      </c>
      <c r="B29" s="19" t="s">
        <v>128</v>
      </c>
      <c r="C29" s="18" t="s">
        <v>151</v>
      </c>
      <c r="D29" s="18" t="s">
        <v>134</v>
      </c>
      <c r="E29" s="18" t="s">
        <v>186</v>
      </c>
      <c r="F29" s="20">
        <v>1.69</v>
      </c>
      <c r="G29" s="20">
        <v>1.69</v>
      </c>
      <c r="H29" s="46">
        <v>0</v>
      </c>
      <c r="I29" s="20">
        <v>0</v>
      </c>
      <c r="J29" s="20">
        <v>0</v>
      </c>
      <c r="K29" s="20">
        <v>0</v>
      </c>
      <c r="L29" s="20">
        <v>0</v>
      </c>
      <c r="M29" s="20">
        <v>3</v>
      </c>
      <c r="N29" s="20">
        <v>3</v>
      </c>
      <c r="O29" s="20">
        <v>0</v>
      </c>
      <c r="P29" s="20">
        <v>0</v>
      </c>
      <c r="Q29" s="20">
        <v>0</v>
      </c>
      <c r="R29" s="20"/>
      <c r="S29" s="20"/>
      <c r="T29" s="7"/>
      <c r="U29" s="7"/>
      <c r="V29" s="7" t="s">
        <v>152</v>
      </c>
      <c r="W29" s="18" t="s">
        <v>144</v>
      </c>
      <c r="X29" s="52" t="s">
        <v>146</v>
      </c>
      <c r="Y29" s="53"/>
      <c r="Z29" s="61"/>
    </row>
    <row r="30" spans="1:26" s="62" customFormat="1" ht="170.25" customHeight="1">
      <c r="A30" s="7">
        <v>21</v>
      </c>
      <c r="B30" s="19" t="s">
        <v>184</v>
      </c>
      <c r="C30" s="18" t="s">
        <v>185</v>
      </c>
      <c r="D30" s="18" t="s">
        <v>185</v>
      </c>
      <c r="E30" s="18" t="s">
        <v>167</v>
      </c>
      <c r="F30" s="20">
        <f t="shared" si="1"/>
        <v>10.1</v>
      </c>
      <c r="G30" s="20">
        <v>0</v>
      </c>
      <c r="H30" s="46">
        <v>8</v>
      </c>
      <c r="I30" s="20">
        <v>6</v>
      </c>
      <c r="J30" s="20">
        <v>2</v>
      </c>
      <c r="K30" s="20">
        <v>2</v>
      </c>
      <c r="L30" s="20">
        <v>0.1</v>
      </c>
      <c r="M30" s="20"/>
      <c r="N30" s="20"/>
      <c r="O30" s="20"/>
      <c r="P30" s="20"/>
      <c r="Q30" s="20"/>
      <c r="R30" s="20"/>
      <c r="S30" s="20"/>
      <c r="T30" s="7"/>
      <c r="U30" s="7"/>
      <c r="V30" s="7"/>
      <c r="W30" s="18"/>
      <c r="X30" s="52"/>
      <c r="Y30" s="53"/>
      <c r="Z30" s="61"/>
    </row>
    <row r="31" spans="1:26" s="62" customFormat="1" ht="203.25" customHeight="1">
      <c r="A31" s="7">
        <v>22</v>
      </c>
      <c r="B31" s="19" t="s">
        <v>187</v>
      </c>
      <c r="C31" s="18" t="s">
        <v>188</v>
      </c>
      <c r="D31" s="18" t="s">
        <v>189</v>
      </c>
      <c r="E31" s="18" t="s">
        <v>167</v>
      </c>
      <c r="F31" s="20">
        <f t="shared" si="1"/>
        <v>2.0499999999999998</v>
      </c>
      <c r="G31" s="20">
        <v>2.0499999999999998</v>
      </c>
      <c r="H31" s="46">
        <v>0</v>
      </c>
      <c r="I31" s="20">
        <v>0</v>
      </c>
      <c r="J31" s="20">
        <v>0</v>
      </c>
      <c r="K31" s="20">
        <v>0</v>
      </c>
      <c r="L31" s="20">
        <v>0</v>
      </c>
      <c r="M31" s="20"/>
      <c r="N31" s="20"/>
      <c r="O31" s="20"/>
      <c r="P31" s="20"/>
      <c r="Q31" s="20"/>
      <c r="R31" s="20"/>
      <c r="S31" s="20"/>
      <c r="T31" s="7"/>
      <c r="U31" s="7"/>
      <c r="V31" s="7"/>
      <c r="W31" s="18"/>
      <c r="X31" s="52"/>
      <c r="Y31" s="53"/>
      <c r="Z31" s="61"/>
    </row>
    <row r="32" spans="1:26" s="62" customFormat="1" ht="203.25" customHeight="1">
      <c r="A32" s="7">
        <v>23</v>
      </c>
      <c r="B32" s="19" t="s">
        <v>190</v>
      </c>
      <c r="C32" s="18" t="s">
        <v>191</v>
      </c>
      <c r="D32" s="18" t="s">
        <v>191</v>
      </c>
      <c r="E32" s="18" t="s">
        <v>167</v>
      </c>
      <c r="F32" s="20">
        <f t="shared" si="1"/>
        <v>15.5</v>
      </c>
      <c r="G32" s="20">
        <v>15.5</v>
      </c>
      <c r="H32" s="46">
        <v>0</v>
      </c>
      <c r="I32" s="20">
        <v>0</v>
      </c>
      <c r="J32" s="20">
        <v>0</v>
      </c>
      <c r="K32" s="20">
        <v>0</v>
      </c>
      <c r="L32" s="20">
        <v>0</v>
      </c>
      <c r="M32" s="20"/>
      <c r="N32" s="20"/>
      <c r="O32" s="20"/>
      <c r="P32" s="20"/>
      <c r="Q32" s="20"/>
      <c r="R32" s="20"/>
      <c r="S32" s="20"/>
      <c r="T32" s="7"/>
      <c r="U32" s="7"/>
      <c r="V32" s="7"/>
      <c r="W32" s="18"/>
      <c r="X32" s="52"/>
      <c r="Y32" s="53"/>
      <c r="Z32" s="61"/>
    </row>
    <row r="33" spans="1:26" s="62" customFormat="1" ht="131.25">
      <c r="A33" s="7">
        <v>24</v>
      </c>
      <c r="B33" s="19" t="s">
        <v>131</v>
      </c>
      <c r="C33" s="21" t="s">
        <v>132</v>
      </c>
      <c r="D33" s="21" t="s">
        <v>132</v>
      </c>
      <c r="E33" s="18" t="s">
        <v>208</v>
      </c>
      <c r="F33" s="20">
        <f t="shared" si="1"/>
        <v>240</v>
      </c>
      <c r="G33" s="46">
        <v>100</v>
      </c>
      <c r="H33" s="47">
        <v>60</v>
      </c>
      <c r="I33" s="20">
        <v>15</v>
      </c>
      <c r="J33" s="20">
        <v>45</v>
      </c>
      <c r="K33" s="20">
        <v>40</v>
      </c>
      <c r="L33" s="20">
        <v>40</v>
      </c>
      <c r="M33" s="31">
        <v>0</v>
      </c>
      <c r="N33" s="31">
        <v>0</v>
      </c>
      <c r="O33" s="31">
        <v>0</v>
      </c>
      <c r="P33" s="18">
        <v>0</v>
      </c>
      <c r="Q33" s="18">
        <v>0</v>
      </c>
      <c r="R33" s="7"/>
      <c r="S33" s="7"/>
      <c r="T33" s="7"/>
      <c r="U33" s="7"/>
      <c r="V33" s="7"/>
      <c r="W33" s="8"/>
      <c r="X33" s="54" t="s">
        <v>146</v>
      </c>
      <c r="Y33" s="14"/>
      <c r="Z33" s="61"/>
    </row>
    <row r="34" spans="1:26" s="62" customFormat="1" ht="88.5" customHeight="1">
      <c r="A34" s="7">
        <v>25</v>
      </c>
      <c r="B34" s="19" t="s">
        <v>164</v>
      </c>
      <c r="C34" s="21" t="s">
        <v>163</v>
      </c>
      <c r="D34" s="21" t="s">
        <v>163</v>
      </c>
      <c r="E34" s="18" t="s">
        <v>167</v>
      </c>
      <c r="F34" s="20">
        <f t="shared" si="1"/>
        <v>478.4</v>
      </c>
      <c r="G34" s="46">
        <v>178.4</v>
      </c>
      <c r="H34" s="47">
        <v>100</v>
      </c>
      <c r="I34" s="20">
        <v>25</v>
      </c>
      <c r="J34" s="20">
        <v>75</v>
      </c>
      <c r="K34" s="20">
        <v>100</v>
      </c>
      <c r="L34" s="20">
        <v>100</v>
      </c>
      <c r="M34" s="31">
        <v>0</v>
      </c>
      <c r="N34" s="31">
        <v>0</v>
      </c>
      <c r="O34" s="31">
        <v>0</v>
      </c>
      <c r="P34" s="18">
        <v>0</v>
      </c>
      <c r="Q34" s="18">
        <v>0</v>
      </c>
      <c r="R34" s="7"/>
      <c r="S34" s="7"/>
      <c r="T34" s="7"/>
      <c r="U34" s="7"/>
      <c r="V34" s="7"/>
      <c r="W34" s="8"/>
      <c r="X34" s="54"/>
      <c r="Y34" s="14"/>
      <c r="Z34" s="61"/>
    </row>
    <row r="35" spans="1:26" s="62" customFormat="1" ht="157.5" customHeight="1">
      <c r="A35" s="7">
        <v>26</v>
      </c>
      <c r="B35" s="19" t="s">
        <v>193</v>
      </c>
      <c r="C35" s="21" t="s">
        <v>196</v>
      </c>
      <c r="D35" s="21" t="s">
        <v>196</v>
      </c>
      <c r="E35" s="18" t="s">
        <v>194</v>
      </c>
      <c r="F35" s="20">
        <v>73.38</v>
      </c>
      <c r="G35" s="46">
        <v>24.7</v>
      </c>
      <c r="H35" s="47">
        <v>48.68</v>
      </c>
      <c r="I35" s="20">
        <v>16.2</v>
      </c>
      <c r="J35" s="20">
        <v>32.479999999999997</v>
      </c>
      <c r="K35" s="20">
        <v>0</v>
      </c>
      <c r="L35" s="20">
        <v>0</v>
      </c>
      <c r="M35" s="31"/>
      <c r="N35" s="31"/>
      <c r="O35" s="31"/>
      <c r="P35" s="18"/>
      <c r="Q35" s="18"/>
      <c r="R35" s="7"/>
      <c r="S35" s="7"/>
      <c r="T35" s="7"/>
      <c r="U35" s="7"/>
      <c r="V35" s="7"/>
      <c r="W35" s="8"/>
      <c r="X35" s="54"/>
      <c r="Y35" s="14"/>
      <c r="Z35" s="61"/>
    </row>
    <row r="36" spans="1:26" s="62" customFormat="1" ht="102" customHeight="1">
      <c r="A36" s="7">
        <v>27</v>
      </c>
      <c r="B36" s="19" t="s">
        <v>195</v>
      </c>
      <c r="C36" s="21"/>
      <c r="D36" s="21"/>
      <c r="E36" s="18" t="s">
        <v>198</v>
      </c>
      <c r="F36" s="20">
        <f t="shared" si="1"/>
        <v>191</v>
      </c>
      <c r="G36" s="46">
        <v>7</v>
      </c>
      <c r="H36" s="47">
        <v>184</v>
      </c>
      <c r="I36" s="20">
        <v>137</v>
      </c>
      <c r="J36" s="20">
        <v>47</v>
      </c>
      <c r="K36" s="20">
        <v>0</v>
      </c>
      <c r="L36" s="20">
        <v>0</v>
      </c>
      <c r="M36" s="31"/>
      <c r="N36" s="31"/>
      <c r="O36" s="31"/>
      <c r="P36" s="18"/>
      <c r="Q36" s="18"/>
      <c r="R36" s="7"/>
      <c r="S36" s="7"/>
      <c r="T36" s="7"/>
      <c r="U36" s="7"/>
      <c r="V36" s="7"/>
      <c r="W36" s="8"/>
      <c r="X36" s="54"/>
      <c r="Y36" s="14"/>
      <c r="Z36" s="61"/>
    </row>
    <row r="37" spans="1:26" s="62" customFormat="1" ht="88.5" customHeight="1">
      <c r="A37" s="7">
        <v>28</v>
      </c>
      <c r="B37" s="19" t="s">
        <v>197</v>
      </c>
      <c r="C37" s="21"/>
      <c r="D37" s="21"/>
      <c r="E37" s="18" t="s">
        <v>206</v>
      </c>
      <c r="F37" s="20">
        <v>216.1</v>
      </c>
      <c r="G37" s="46">
        <v>176.1</v>
      </c>
      <c r="H37" s="47">
        <v>40</v>
      </c>
      <c r="I37" s="20">
        <v>10</v>
      </c>
      <c r="J37" s="20">
        <v>30</v>
      </c>
      <c r="K37" s="20">
        <v>0</v>
      </c>
      <c r="L37" s="20">
        <v>0</v>
      </c>
      <c r="M37" s="31"/>
      <c r="N37" s="31"/>
      <c r="O37" s="31"/>
      <c r="P37" s="18"/>
      <c r="Q37" s="18"/>
      <c r="R37" s="7"/>
      <c r="S37" s="7"/>
      <c r="T37" s="7"/>
      <c r="U37" s="7"/>
      <c r="V37" s="7"/>
      <c r="W37" s="8"/>
      <c r="X37" s="54"/>
      <c r="Y37" s="14"/>
      <c r="Z37" s="61"/>
    </row>
    <row r="38" spans="1:26" s="62" customFormat="1" ht="88.5" customHeight="1">
      <c r="A38" s="7">
        <v>29</v>
      </c>
      <c r="B38" s="19" t="s">
        <v>199</v>
      </c>
      <c r="C38" s="21"/>
      <c r="D38" s="21"/>
      <c r="E38" s="18" t="s">
        <v>206</v>
      </c>
      <c r="F38" s="20">
        <f t="shared" si="1"/>
        <v>78.400000000000006</v>
      </c>
      <c r="G38" s="46">
        <v>0</v>
      </c>
      <c r="H38" s="47">
        <v>0</v>
      </c>
      <c r="I38" s="20">
        <v>0</v>
      </c>
      <c r="J38" s="20">
        <v>0</v>
      </c>
      <c r="K38" s="20">
        <v>78.400000000000006</v>
      </c>
      <c r="L38" s="20">
        <v>0</v>
      </c>
      <c r="M38" s="31"/>
      <c r="N38" s="31"/>
      <c r="O38" s="31"/>
      <c r="P38" s="18"/>
      <c r="Q38" s="18"/>
      <c r="R38" s="7"/>
      <c r="S38" s="7"/>
      <c r="T38" s="7"/>
      <c r="U38" s="7"/>
      <c r="V38" s="7"/>
      <c r="W38" s="8"/>
      <c r="X38" s="54"/>
      <c r="Y38" s="14"/>
      <c r="Z38" s="61"/>
    </row>
    <row r="39" spans="1:26" s="62" customFormat="1" ht="141" customHeight="1">
      <c r="A39" s="7">
        <v>30</v>
      </c>
      <c r="B39" s="19" t="s">
        <v>200</v>
      </c>
      <c r="C39" s="21"/>
      <c r="D39" s="21"/>
      <c r="E39" s="18" t="s">
        <v>207</v>
      </c>
      <c r="F39" s="20">
        <f t="shared" si="1"/>
        <v>1.76</v>
      </c>
      <c r="G39" s="46">
        <v>1.76</v>
      </c>
      <c r="H39" s="47">
        <v>0</v>
      </c>
      <c r="I39" s="20">
        <v>0</v>
      </c>
      <c r="J39" s="20">
        <v>0</v>
      </c>
      <c r="K39" s="20">
        <v>0</v>
      </c>
      <c r="L39" s="20">
        <v>0</v>
      </c>
      <c r="M39" s="31"/>
      <c r="N39" s="31"/>
      <c r="O39" s="31"/>
      <c r="P39" s="18"/>
      <c r="Q39" s="18"/>
      <c r="R39" s="7"/>
      <c r="S39" s="7"/>
      <c r="T39" s="7"/>
      <c r="U39" s="7"/>
      <c r="V39" s="7"/>
      <c r="W39" s="8"/>
      <c r="X39" s="54"/>
      <c r="Y39" s="14"/>
      <c r="Z39" s="61"/>
    </row>
    <row r="40" spans="1:26" s="62" customFormat="1" ht="100.5" customHeight="1">
      <c r="A40" s="7">
        <v>31</v>
      </c>
      <c r="B40" s="19" t="s">
        <v>201</v>
      </c>
      <c r="C40" s="21"/>
      <c r="D40" s="21"/>
      <c r="E40" s="18" t="s">
        <v>186</v>
      </c>
      <c r="F40" s="20">
        <f t="shared" si="1"/>
        <v>107.8</v>
      </c>
      <c r="G40" s="46">
        <v>7.8</v>
      </c>
      <c r="H40" s="47">
        <v>50</v>
      </c>
      <c r="I40" s="20">
        <v>20</v>
      </c>
      <c r="J40" s="20">
        <v>30</v>
      </c>
      <c r="K40" s="20">
        <v>25</v>
      </c>
      <c r="L40" s="20">
        <v>25</v>
      </c>
      <c r="M40" s="31"/>
      <c r="N40" s="31"/>
      <c r="O40" s="31"/>
      <c r="P40" s="18"/>
      <c r="Q40" s="18"/>
      <c r="R40" s="7"/>
      <c r="S40" s="7"/>
      <c r="T40" s="7"/>
      <c r="U40" s="7"/>
      <c r="V40" s="7"/>
      <c r="W40" s="8"/>
      <c r="X40" s="54"/>
      <c r="Y40" s="14"/>
      <c r="Z40" s="61"/>
    </row>
    <row r="41" spans="1:26" s="62" customFormat="1" ht="100.5" customHeight="1">
      <c r="A41" s="7">
        <v>32</v>
      </c>
      <c r="B41" s="19" t="s">
        <v>202</v>
      </c>
      <c r="C41" s="21"/>
      <c r="D41" s="21"/>
      <c r="E41" s="18" t="s">
        <v>198</v>
      </c>
      <c r="F41" s="20">
        <v>4.92</v>
      </c>
      <c r="G41" s="46">
        <v>4.92</v>
      </c>
      <c r="H41" s="47">
        <v>0</v>
      </c>
      <c r="I41" s="20">
        <v>0</v>
      </c>
      <c r="J41" s="20">
        <v>0</v>
      </c>
      <c r="K41" s="20">
        <v>0</v>
      </c>
      <c r="L41" s="20">
        <v>0</v>
      </c>
      <c r="M41" s="31"/>
      <c r="N41" s="31"/>
      <c r="O41" s="31"/>
      <c r="P41" s="18"/>
      <c r="Q41" s="18"/>
      <c r="R41" s="7"/>
      <c r="S41" s="7"/>
      <c r="T41" s="7"/>
      <c r="U41" s="7"/>
      <c r="V41" s="7"/>
      <c r="W41" s="8"/>
      <c r="X41" s="54"/>
      <c r="Y41" s="14"/>
      <c r="Z41" s="61"/>
    </row>
    <row r="42" spans="1:26" s="62" customFormat="1" ht="100.5" customHeight="1">
      <c r="A42" s="7">
        <v>33</v>
      </c>
      <c r="B42" s="19" t="s">
        <v>203</v>
      </c>
      <c r="C42" s="21"/>
      <c r="D42" s="21"/>
      <c r="E42" s="18" t="s">
        <v>207</v>
      </c>
      <c r="F42" s="20">
        <v>3.3130000000000002</v>
      </c>
      <c r="G42" s="46">
        <v>3.3130000000000002</v>
      </c>
      <c r="H42" s="47">
        <v>0</v>
      </c>
      <c r="I42" s="20">
        <v>0</v>
      </c>
      <c r="J42" s="20">
        <v>0</v>
      </c>
      <c r="K42" s="20">
        <v>0</v>
      </c>
      <c r="L42" s="20">
        <v>0</v>
      </c>
      <c r="M42" s="31"/>
      <c r="N42" s="31"/>
      <c r="O42" s="31"/>
      <c r="P42" s="18"/>
      <c r="Q42" s="18"/>
      <c r="R42" s="7"/>
      <c r="S42" s="7"/>
      <c r="T42" s="7"/>
      <c r="U42" s="7"/>
      <c r="V42" s="7"/>
      <c r="W42" s="8"/>
      <c r="X42" s="54"/>
      <c r="Y42" s="14"/>
      <c r="Z42" s="61"/>
    </row>
    <row r="43" spans="1:26" s="62" customFormat="1" ht="100.5" customHeight="1">
      <c r="A43" s="7">
        <v>37</v>
      </c>
      <c r="B43" s="19" t="s">
        <v>204</v>
      </c>
      <c r="C43" s="21"/>
      <c r="D43" s="21"/>
      <c r="E43" s="18" t="s">
        <v>206</v>
      </c>
      <c r="F43" s="20">
        <v>19.3</v>
      </c>
      <c r="G43" s="46">
        <v>1.3</v>
      </c>
      <c r="H43" s="47">
        <v>18</v>
      </c>
      <c r="I43" s="20">
        <v>4.5</v>
      </c>
      <c r="J43" s="20">
        <v>13.5</v>
      </c>
      <c r="K43" s="20">
        <v>0</v>
      </c>
      <c r="L43" s="20">
        <v>0</v>
      </c>
      <c r="M43" s="31"/>
      <c r="N43" s="31"/>
      <c r="O43" s="31"/>
      <c r="P43" s="18"/>
      <c r="Q43" s="18"/>
      <c r="R43" s="7"/>
      <c r="S43" s="7"/>
      <c r="T43" s="7"/>
      <c r="U43" s="7"/>
      <c r="V43" s="7"/>
      <c r="W43" s="8"/>
      <c r="X43" s="54"/>
      <c r="Y43" s="14"/>
      <c r="Z43" s="61"/>
    </row>
    <row r="44" spans="1:26" s="62" customFormat="1" ht="100.5" customHeight="1">
      <c r="A44" s="7">
        <v>38</v>
      </c>
      <c r="B44" s="19" t="s">
        <v>211</v>
      </c>
      <c r="C44" s="21" t="s">
        <v>212</v>
      </c>
      <c r="D44" s="21"/>
      <c r="E44" s="18" t="s">
        <v>186</v>
      </c>
      <c r="F44" s="20">
        <v>300</v>
      </c>
      <c r="G44" s="46">
        <v>300</v>
      </c>
      <c r="H44" s="47">
        <v>0</v>
      </c>
      <c r="I44" s="20">
        <v>0</v>
      </c>
      <c r="J44" s="20">
        <v>0</v>
      </c>
      <c r="K44" s="20">
        <v>0</v>
      </c>
      <c r="L44" s="20">
        <v>0</v>
      </c>
      <c r="M44" s="31"/>
      <c r="N44" s="31"/>
      <c r="O44" s="31"/>
      <c r="P44" s="18"/>
      <c r="Q44" s="18"/>
      <c r="R44" s="7"/>
      <c r="S44" s="7"/>
      <c r="T44" s="7"/>
      <c r="U44" s="7"/>
      <c r="V44" s="7"/>
      <c r="W44" s="8"/>
      <c r="X44" s="54"/>
      <c r="Y44" s="14"/>
      <c r="Z44" s="61"/>
    </row>
    <row r="45" spans="1:26" s="62" customFormat="1" ht="121.5" customHeight="1">
      <c r="A45" s="7">
        <v>39</v>
      </c>
      <c r="B45" s="19" t="s">
        <v>205</v>
      </c>
      <c r="C45" s="21"/>
      <c r="D45" s="21"/>
      <c r="E45" s="18" t="s">
        <v>167</v>
      </c>
      <c r="F45" s="20">
        <v>65.400000000000006</v>
      </c>
      <c r="G45" s="46">
        <v>0</v>
      </c>
      <c r="H45" s="47">
        <v>0</v>
      </c>
      <c r="I45" s="20">
        <v>0</v>
      </c>
      <c r="J45" s="20">
        <v>0</v>
      </c>
      <c r="K45" s="20">
        <v>65.400000000000006</v>
      </c>
      <c r="L45" s="20">
        <v>0</v>
      </c>
      <c r="M45" s="31"/>
      <c r="N45" s="31"/>
      <c r="O45" s="31"/>
      <c r="P45" s="18"/>
      <c r="Q45" s="18"/>
      <c r="R45" s="7"/>
      <c r="S45" s="7"/>
      <c r="T45" s="7"/>
      <c r="U45" s="7"/>
      <c r="V45" s="7"/>
      <c r="W45" s="8"/>
      <c r="X45" s="54"/>
      <c r="Y45" s="14"/>
      <c r="Z45" s="61"/>
    </row>
    <row r="46" spans="1:26" s="62" customFormat="1" ht="121.5" customHeight="1">
      <c r="A46" s="7">
        <v>40</v>
      </c>
      <c r="B46" s="19" t="s">
        <v>210</v>
      </c>
      <c r="C46" s="21"/>
      <c r="D46" s="21"/>
      <c r="E46" s="18" t="s">
        <v>167</v>
      </c>
      <c r="F46" s="20">
        <f t="shared" si="1"/>
        <v>115.6</v>
      </c>
      <c r="G46" s="46">
        <v>50.6</v>
      </c>
      <c r="H46" s="47">
        <v>25</v>
      </c>
      <c r="I46" s="20">
        <v>8</v>
      </c>
      <c r="J46" s="20">
        <v>17</v>
      </c>
      <c r="K46" s="20">
        <v>40</v>
      </c>
      <c r="L46" s="20">
        <v>0</v>
      </c>
      <c r="M46" s="31"/>
      <c r="N46" s="31"/>
      <c r="O46" s="31"/>
      <c r="P46" s="18"/>
      <c r="Q46" s="18"/>
      <c r="R46" s="7"/>
      <c r="S46" s="7"/>
      <c r="T46" s="7"/>
      <c r="U46" s="7"/>
      <c r="V46" s="7"/>
      <c r="W46" s="8"/>
      <c r="X46" s="54"/>
      <c r="Y46" s="14"/>
      <c r="Z46" s="61"/>
    </row>
    <row r="47" spans="1:26" s="62" customFormat="1" ht="100.5" customHeight="1">
      <c r="A47" s="7">
        <v>41</v>
      </c>
      <c r="B47" s="19" t="s">
        <v>209</v>
      </c>
      <c r="C47" s="21"/>
      <c r="D47" s="21"/>
      <c r="E47" s="18" t="s">
        <v>167</v>
      </c>
      <c r="F47" s="20">
        <f t="shared" si="1"/>
        <v>106</v>
      </c>
      <c r="G47" s="46">
        <v>24</v>
      </c>
      <c r="H47" s="47">
        <v>52</v>
      </c>
      <c r="I47" s="20">
        <v>37</v>
      </c>
      <c r="J47" s="20">
        <v>15</v>
      </c>
      <c r="K47" s="20">
        <v>10</v>
      </c>
      <c r="L47" s="20">
        <v>20</v>
      </c>
      <c r="M47" s="31"/>
      <c r="N47" s="31"/>
      <c r="O47" s="31"/>
      <c r="P47" s="18"/>
      <c r="Q47" s="18"/>
      <c r="R47" s="7"/>
      <c r="S47" s="7"/>
      <c r="T47" s="7"/>
      <c r="U47" s="7"/>
      <c r="V47" s="7"/>
      <c r="W47" s="8"/>
      <c r="X47" s="54"/>
      <c r="Y47" s="14"/>
      <c r="Z47" s="61"/>
    </row>
    <row r="48" spans="1:26" s="62" customFormat="1" ht="72.75" customHeight="1">
      <c r="A48" s="7">
        <v>43</v>
      </c>
      <c r="B48" s="19" t="s">
        <v>157</v>
      </c>
      <c r="C48" s="21" t="s">
        <v>192</v>
      </c>
      <c r="D48" s="21" t="s">
        <v>158</v>
      </c>
      <c r="E48" s="18" t="s">
        <v>156</v>
      </c>
      <c r="F48" s="20">
        <f t="shared" si="1"/>
        <v>70</v>
      </c>
      <c r="G48" s="46">
        <v>40</v>
      </c>
      <c r="H48" s="47">
        <v>10</v>
      </c>
      <c r="I48" s="20">
        <v>5</v>
      </c>
      <c r="J48" s="20">
        <v>5</v>
      </c>
      <c r="K48" s="20">
        <v>20</v>
      </c>
      <c r="L48" s="20">
        <v>0</v>
      </c>
      <c r="M48" s="31">
        <v>0</v>
      </c>
      <c r="N48" s="31">
        <v>0</v>
      </c>
      <c r="O48" s="31">
        <v>0</v>
      </c>
      <c r="P48" s="18">
        <v>0</v>
      </c>
      <c r="Q48" s="18">
        <v>0</v>
      </c>
      <c r="R48" s="7"/>
      <c r="S48" s="7"/>
      <c r="T48" s="7"/>
      <c r="U48" s="7"/>
      <c r="V48" s="7"/>
      <c r="W48" s="8"/>
      <c r="X48" s="54" t="s">
        <v>146</v>
      </c>
      <c r="Y48" s="14"/>
      <c r="Z48" s="61"/>
    </row>
    <row r="49" spans="1:25" ht="18">
      <c r="A49" s="33" t="s">
        <v>12</v>
      </c>
      <c r="B49" s="33" t="s">
        <v>13</v>
      </c>
      <c r="C49" s="33"/>
      <c r="D49" s="33"/>
      <c r="E49" s="33"/>
      <c r="F49" s="48">
        <f>SUM(F10:F48)</f>
        <v>6683.6690000000008</v>
      </c>
      <c r="G49" s="48">
        <f>SUM(G11:G48)</f>
        <v>4748.6540000000014</v>
      </c>
      <c r="H49" s="48">
        <f>SUM(H10:H48)</f>
        <v>933.08999999999992</v>
      </c>
      <c r="I49" s="48">
        <f t="shared" ref="I49:Q49" si="2">SUM(I11:I48)</f>
        <v>370.72</v>
      </c>
      <c r="J49" s="48">
        <f t="shared" si="2"/>
        <v>554.36</v>
      </c>
      <c r="K49" s="48">
        <f t="shared" si="2"/>
        <v>574.5</v>
      </c>
      <c r="L49" s="48">
        <f t="shared" si="2"/>
        <v>430.25</v>
      </c>
      <c r="M49" s="33">
        <f t="shared" si="2"/>
        <v>568</v>
      </c>
      <c r="N49" s="33">
        <f t="shared" si="2"/>
        <v>251</v>
      </c>
      <c r="O49" s="33">
        <f t="shared" si="2"/>
        <v>306</v>
      </c>
      <c r="P49" s="33">
        <f t="shared" si="2"/>
        <v>87</v>
      </c>
      <c r="Q49" s="33">
        <f t="shared" si="2"/>
        <v>177</v>
      </c>
      <c r="R49" s="32"/>
      <c r="S49" s="32"/>
      <c r="T49" s="32"/>
      <c r="U49" s="32"/>
      <c r="V49" s="32"/>
      <c r="W49" s="32"/>
      <c r="X49" s="58"/>
      <c r="Y49" s="32"/>
    </row>
    <row r="50" spans="1:25" ht="18">
      <c r="A50" s="34" t="s">
        <v>14</v>
      </c>
      <c r="B50" s="35" t="s">
        <v>110</v>
      </c>
      <c r="C50" s="35"/>
      <c r="D50" s="35"/>
      <c r="E50" s="35"/>
      <c r="F50" s="35"/>
      <c r="G50" s="35"/>
      <c r="H50" s="49"/>
      <c r="I50" s="35"/>
      <c r="J50" s="35"/>
      <c r="K50" s="35"/>
      <c r="L50" s="35"/>
      <c r="M50" s="35"/>
      <c r="N50" s="35"/>
      <c r="O50" s="15"/>
      <c r="P50" s="15"/>
      <c r="Q50" s="15"/>
      <c r="U50" s="15"/>
      <c r="V50" s="15"/>
      <c r="W50" s="15"/>
      <c r="X50" s="59"/>
      <c r="Y50" s="15"/>
    </row>
    <row r="51" spans="1:25" ht="15.75">
      <c r="A51" s="36" t="s">
        <v>15</v>
      </c>
      <c r="B51" s="37" t="s">
        <v>100</v>
      </c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</row>
    <row r="52" spans="1:25" ht="18.75">
      <c r="A52" s="36" t="s">
        <v>16</v>
      </c>
      <c r="B52" s="37" t="s">
        <v>101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1"/>
      <c r="P52" s="1"/>
      <c r="Q52" s="1"/>
      <c r="R52" s="16"/>
      <c r="S52" s="16"/>
      <c r="T52" s="16"/>
      <c r="U52" s="1"/>
      <c r="V52" s="1"/>
    </row>
    <row r="53" spans="1:25" ht="18.75">
      <c r="A53" s="39" t="s">
        <v>18</v>
      </c>
      <c r="B53" s="37" t="s">
        <v>17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1"/>
      <c r="P53" s="1"/>
      <c r="Q53" s="1"/>
      <c r="R53" s="15"/>
      <c r="S53" s="15"/>
      <c r="T53" s="15"/>
      <c r="U53" s="1"/>
      <c r="V53" s="1"/>
    </row>
    <row r="54" spans="1:25" ht="18.75">
      <c r="A54" s="40" t="s">
        <v>105</v>
      </c>
      <c r="B54" s="82" t="s">
        <v>19</v>
      </c>
      <c r="C54" s="83"/>
      <c r="D54" s="83"/>
      <c r="E54" s="83"/>
      <c r="F54" s="83"/>
      <c r="G54" s="83"/>
      <c r="H54" s="83"/>
      <c r="I54" s="1"/>
      <c r="J54" s="1"/>
      <c r="K54" s="1"/>
      <c r="L54" s="1"/>
      <c r="M54" s="1"/>
      <c r="N54" s="1"/>
      <c r="O54" s="1"/>
      <c r="P54" s="1"/>
      <c r="Q54" s="1"/>
      <c r="R54" s="15"/>
      <c r="S54" s="15"/>
      <c r="T54" s="15"/>
      <c r="U54" s="1"/>
      <c r="V54" s="1"/>
    </row>
    <row r="55" spans="1:25" ht="18.75">
      <c r="A55" s="11"/>
      <c r="B55" s="84"/>
      <c r="C55" s="85"/>
      <c r="D55" s="85"/>
      <c r="E55" s="85"/>
      <c r="F55" s="85"/>
      <c r="G55" s="85"/>
      <c r="H55" s="85"/>
      <c r="I55" s="2"/>
      <c r="J55" s="2"/>
      <c r="K55" s="2"/>
      <c r="L55" s="2"/>
      <c r="M55" s="2"/>
      <c r="N55" s="2"/>
      <c r="O55" s="2"/>
      <c r="P55" s="2"/>
      <c r="Q55" s="2"/>
      <c r="R55" s="15"/>
      <c r="S55" s="15"/>
      <c r="T55" s="15"/>
      <c r="U55" s="2"/>
      <c r="V55" s="1"/>
    </row>
    <row r="56" spans="1:25" ht="18.75" customHeight="1">
      <c r="A56" s="12" t="s">
        <v>20</v>
      </c>
      <c r="B56" s="80" t="s">
        <v>21</v>
      </c>
      <c r="C56" s="81"/>
      <c r="D56" s="81"/>
      <c r="E56" s="81"/>
      <c r="F56" s="81"/>
      <c r="G56" s="81"/>
      <c r="H56" s="81"/>
      <c r="I56" s="3"/>
      <c r="J56" s="4"/>
      <c r="K56" s="4"/>
      <c r="L56" s="4"/>
      <c r="M56" s="4"/>
      <c r="N56" s="4"/>
      <c r="O56" s="4"/>
      <c r="P56" s="4"/>
      <c r="Q56" s="4"/>
      <c r="R56" s="17"/>
      <c r="S56" s="17"/>
      <c r="T56" s="17"/>
      <c r="U56" s="4"/>
    </row>
    <row r="57" spans="1:25" ht="18.75">
      <c r="A57" s="12" t="s">
        <v>22</v>
      </c>
      <c r="B57" s="80" t="s">
        <v>23</v>
      </c>
      <c r="C57" s="81"/>
      <c r="D57" s="81"/>
      <c r="E57" s="81"/>
      <c r="F57" s="81"/>
      <c r="G57" s="81"/>
      <c r="H57" s="81"/>
      <c r="I57" s="4"/>
      <c r="J57" s="4"/>
      <c r="K57" s="4"/>
      <c r="L57" s="4"/>
      <c r="M57" s="4"/>
      <c r="N57" s="4"/>
      <c r="O57" s="4"/>
      <c r="P57" s="4"/>
      <c r="Q57" s="4"/>
      <c r="R57" s="17"/>
      <c r="S57" s="17"/>
      <c r="T57" s="17"/>
      <c r="U57" s="4"/>
    </row>
    <row r="58" spans="1:25" ht="18.75" customHeight="1">
      <c r="A58" s="12" t="s">
        <v>24</v>
      </c>
      <c r="B58" s="80" t="s">
        <v>25</v>
      </c>
      <c r="C58" s="81"/>
      <c r="D58" s="81"/>
      <c r="E58" s="81"/>
      <c r="F58" s="81"/>
      <c r="G58" s="81"/>
      <c r="H58" s="81"/>
      <c r="I58" s="4"/>
      <c r="J58" s="4"/>
      <c r="K58" s="4"/>
      <c r="L58" s="4"/>
      <c r="M58" s="4"/>
      <c r="N58" s="4"/>
      <c r="O58" s="4"/>
      <c r="P58" s="4"/>
      <c r="Q58" s="4"/>
      <c r="R58" s="1"/>
      <c r="S58" s="1"/>
      <c r="T58" s="1"/>
      <c r="U58" s="4"/>
    </row>
    <row r="59" spans="1:25" ht="18.75" customHeight="1">
      <c r="A59" s="12" t="s">
        <v>26</v>
      </c>
      <c r="B59" s="80" t="s">
        <v>27</v>
      </c>
      <c r="C59" s="81"/>
      <c r="D59" s="81"/>
      <c r="E59" s="81"/>
      <c r="F59" s="81"/>
      <c r="G59" s="81"/>
      <c r="H59" s="81"/>
      <c r="I59" s="4"/>
      <c r="J59" s="4"/>
      <c r="K59" s="4"/>
      <c r="L59" s="4"/>
      <c r="M59" s="4"/>
      <c r="N59" s="4"/>
      <c r="O59" s="4"/>
      <c r="P59" s="4"/>
      <c r="Q59" s="4"/>
      <c r="R59" s="2"/>
      <c r="S59" s="2"/>
      <c r="T59" s="2"/>
      <c r="U59" s="4"/>
    </row>
    <row r="60" spans="1:25" ht="16.5" customHeight="1">
      <c r="A60" s="12" t="s">
        <v>28</v>
      </c>
      <c r="B60" s="80" t="s">
        <v>29</v>
      </c>
      <c r="C60" s="81"/>
      <c r="D60" s="81"/>
      <c r="E60" s="81"/>
      <c r="F60" s="81"/>
      <c r="G60" s="81"/>
      <c r="H60" s="8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5" ht="16.5" customHeight="1">
      <c r="A61" s="12" t="s">
        <v>30</v>
      </c>
      <c r="B61" s="80" t="s">
        <v>31</v>
      </c>
      <c r="C61" s="81"/>
      <c r="D61" s="81"/>
      <c r="E61" s="81"/>
      <c r="F61" s="81"/>
      <c r="G61" s="81"/>
      <c r="H61" s="8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5" ht="16.5" customHeight="1">
      <c r="A62" s="12" t="s">
        <v>32</v>
      </c>
      <c r="B62" s="80" t="s">
        <v>33</v>
      </c>
      <c r="C62" s="81"/>
      <c r="D62" s="81"/>
      <c r="E62" s="81"/>
      <c r="F62" s="81"/>
      <c r="G62" s="81"/>
      <c r="H62" s="8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5" ht="16.5" customHeight="1">
      <c r="A63" s="12" t="s">
        <v>34</v>
      </c>
      <c r="B63" s="80" t="s">
        <v>35</v>
      </c>
      <c r="C63" s="81"/>
      <c r="D63" s="81"/>
      <c r="E63" s="81"/>
      <c r="F63" s="81"/>
      <c r="G63" s="81"/>
      <c r="H63" s="8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5" ht="16.5" customHeight="1">
      <c r="A64" s="12" t="s">
        <v>36</v>
      </c>
      <c r="B64" s="80" t="s">
        <v>37</v>
      </c>
      <c r="C64" s="81"/>
      <c r="D64" s="81"/>
      <c r="E64" s="81"/>
      <c r="F64" s="81"/>
      <c r="G64" s="81"/>
      <c r="H64" s="8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6.5" customHeight="1">
      <c r="A65" s="41" t="s">
        <v>38</v>
      </c>
      <c r="B65" s="80" t="s">
        <v>39</v>
      </c>
      <c r="C65" s="81"/>
      <c r="D65" s="81"/>
      <c r="E65" s="81"/>
      <c r="F65" s="81"/>
      <c r="G65" s="81"/>
      <c r="H65" s="8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6.5" customHeight="1">
      <c r="A66" s="41" t="s">
        <v>40</v>
      </c>
      <c r="B66" s="80" t="s">
        <v>41</v>
      </c>
      <c r="C66" s="81"/>
      <c r="D66" s="81"/>
      <c r="E66" s="81"/>
      <c r="F66" s="81"/>
      <c r="G66" s="81"/>
      <c r="H66" s="8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6.5" customHeight="1">
      <c r="A67" s="41" t="s">
        <v>42</v>
      </c>
      <c r="B67" s="80" t="s">
        <v>43</v>
      </c>
      <c r="C67" s="81"/>
      <c r="D67" s="81"/>
      <c r="E67" s="81"/>
      <c r="F67" s="81"/>
      <c r="G67" s="81"/>
      <c r="H67" s="8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6.5" customHeight="1">
      <c r="A68" s="41" t="s">
        <v>44</v>
      </c>
      <c r="B68" s="80" t="s">
        <v>45</v>
      </c>
      <c r="C68" s="81"/>
      <c r="D68" s="81"/>
      <c r="E68" s="81"/>
      <c r="F68" s="81"/>
      <c r="G68" s="81"/>
      <c r="H68" s="8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6.5">
      <c r="A69" s="41" t="s">
        <v>46</v>
      </c>
      <c r="B69" s="80" t="s">
        <v>47</v>
      </c>
      <c r="C69" s="81"/>
      <c r="D69" s="81"/>
      <c r="E69" s="81"/>
      <c r="F69" s="81"/>
      <c r="G69" s="81"/>
      <c r="H69" s="8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6.5" customHeight="1">
      <c r="A70" s="41" t="s">
        <v>48</v>
      </c>
      <c r="B70" s="80" t="s">
        <v>49</v>
      </c>
      <c r="C70" s="81"/>
      <c r="D70" s="81"/>
      <c r="E70" s="81"/>
      <c r="F70" s="81"/>
      <c r="G70" s="81"/>
      <c r="H70" s="8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6.5" customHeight="1">
      <c r="A71" s="41" t="s">
        <v>50</v>
      </c>
      <c r="B71" s="80" t="s">
        <v>51</v>
      </c>
      <c r="C71" s="81"/>
      <c r="D71" s="81"/>
      <c r="E71" s="81"/>
      <c r="F71" s="81"/>
      <c r="G71" s="81"/>
      <c r="H71" s="8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6.5" customHeight="1">
      <c r="A72" s="41" t="s">
        <v>52</v>
      </c>
      <c r="B72" s="80" t="s">
        <v>53</v>
      </c>
      <c r="C72" s="81"/>
      <c r="D72" s="81"/>
      <c r="E72" s="81"/>
      <c r="F72" s="81"/>
      <c r="G72" s="81"/>
      <c r="H72" s="8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6.5" customHeight="1">
      <c r="A73" s="41" t="s">
        <v>54</v>
      </c>
      <c r="B73" s="80" t="s">
        <v>55</v>
      </c>
      <c r="C73" s="81"/>
      <c r="D73" s="81"/>
      <c r="E73" s="81"/>
      <c r="F73" s="81"/>
      <c r="G73" s="81"/>
      <c r="H73" s="8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6.5">
      <c r="A74" s="41" t="s">
        <v>56</v>
      </c>
      <c r="B74" s="80" t="s">
        <v>57</v>
      </c>
      <c r="C74" s="81"/>
      <c r="D74" s="81"/>
      <c r="E74" s="81"/>
      <c r="F74" s="81"/>
      <c r="G74" s="81"/>
      <c r="H74" s="8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6.5" customHeight="1">
      <c r="A75" s="41" t="s">
        <v>58</v>
      </c>
      <c r="B75" s="80" t="s">
        <v>59</v>
      </c>
      <c r="C75" s="81"/>
      <c r="D75" s="81"/>
      <c r="E75" s="81"/>
      <c r="F75" s="81"/>
      <c r="G75" s="81"/>
      <c r="H75" s="8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6.5">
      <c r="A76" s="41" t="s">
        <v>60</v>
      </c>
      <c r="B76" s="80" t="s">
        <v>61</v>
      </c>
      <c r="C76" s="81"/>
      <c r="D76" s="81"/>
      <c r="E76" s="81"/>
      <c r="F76" s="81"/>
      <c r="G76" s="81"/>
      <c r="H76" s="8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6.5">
      <c r="A77" s="41" t="s">
        <v>62</v>
      </c>
      <c r="B77" s="80" t="s">
        <v>63</v>
      </c>
      <c r="C77" s="81"/>
      <c r="D77" s="81"/>
      <c r="E77" s="81"/>
      <c r="F77" s="81"/>
      <c r="G77" s="81"/>
      <c r="H77" s="8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6.5">
      <c r="A78" s="41" t="s">
        <v>64</v>
      </c>
      <c r="B78" s="42" t="s">
        <v>65</v>
      </c>
      <c r="C78" s="42"/>
      <c r="D78" s="42"/>
      <c r="E78" s="42"/>
      <c r="F78" s="42"/>
      <c r="G78" s="42"/>
      <c r="H78" s="4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6.5">
      <c r="A79" s="41" t="s">
        <v>66</v>
      </c>
      <c r="B79" s="42" t="s">
        <v>67</v>
      </c>
      <c r="C79" s="42"/>
      <c r="D79" s="42"/>
      <c r="E79" s="42"/>
      <c r="F79" s="42"/>
      <c r="G79" s="42"/>
      <c r="H79" s="4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6.5">
      <c r="A80" s="41" t="s">
        <v>68</v>
      </c>
      <c r="B80" s="42" t="s">
        <v>69</v>
      </c>
      <c r="C80" s="42"/>
      <c r="D80" s="42"/>
      <c r="E80" s="42"/>
      <c r="F80" s="42"/>
      <c r="G80" s="42"/>
      <c r="H80" s="4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3" ht="16.5" customHeight="1">
      <c r="A81" s="41" t="s">
        <v>70</v>
      </c>
      <c r="B81" s="80" t="s">
        <v>71</v>
      </c>
      <c r="C81" s="81"/>
      <c r="D81" s="81"/>
      <c r="E81" s="81"/>
      <c r="F81" s="81"/>
      <c r="G81" s="81"/>
      <c r="H81" s="8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3" ht="33">
      <c r="A82" s="41" t="s">
        <v>72</v>
      </c>
      <c r="B82" s="42" t="s">
        <v>73</v>
      </c>
      <c r="C82" s="42"/>
      <c r="D82" s="42"/>
      <c r="E82" s="42"/>
      <c r="F82" s="42"/>
      <c r="G82" s="42"/>
      <c r="H82" s="42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3" ht="16.5" customHeight="1">
      <c r="A83" s="41" t="s">
        <v>74</v>
      </c>
      <c r="B83" s="80" t="s">
        <v>75</v>
      </c>
      <c r="C83" s="81"/>
      <c r="D83" s="81"/>
      <c r="E83" s="81"/>
      <c r="F83" s="81"/>
      <c r="G83" s="81"/>
      <c r="H83" s="8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3" ht="16.5" customHeight="1">
      <c r="A84" s="41" t="s">
        <v>76</v>
      </c>
      <c r="B84" s="80" t="s">
        <v>77</v>
      </c>
      <c r="C84" s="81"/>
      <c r="D84" s="81"/>
      <c r="E84" s="81"/>
      <c r="F84" s="81"/>
      <c r="G84" s="81"/>
      <c r="H84" s="8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3" ht="16.5">
      <c r="A85" s="41" t="s">
        <v>78</v>
      </c>
      <c r="B85" s="80" t="s">
        <v>79</v>
      </c>
      <c r="C85" s="81"/>
      <c r="D85" s="81"/>
      <c r="E85" s="81"/>
      <c r="F85" s="81"/>
      <c r="G85" s="81"/>
      <c r="H85" s="8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3" ht="16.5" customHeight="1">
      <c r="A86" s="41" t="s">
        <v>80</v>
      </c>
      <c r="B86" s="80" t="s">
        <v>81</v>
      </c>
      <c r="C86" s="81"/>
      <c r="D86" s="81"/>
      <c r="E86" s="81"/>
      <c r="F86" s="81"/>
      <c r="G86" s="81"/>
      <c r="H86" s="8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3" ht="16.5" customHeight="1">
      <c r="A87" s="41" t="s">
        <v>82</v>
      </c>
      <c r="B87" s="80" t="s">
        <v>83</v>
      </c>
      <c r="C87" s="81"/>
      <c r="D87" s="81"/>
      <c r="E87" s="81"/>
      <c r="F87" s="81"/>
      <c r="G87" s="81"/>
      <c r="H87" s="8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ht="16.5" customHeight="1">
      <c r="A88" s="41" t="s">
        <v>84</v>
      </c>
      <c r="B88" s="80" t="s">
        <v>85</v>
      </c>
      <c r="C88" s="81"/>
      <c r="D88" s="81"/>
      <c r="E88" s="81"/>
      <c r="F88" s="81"/>
      <c r="G88" s="81"/>
      <c r="H88" s="8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ht="16.5" customHeight="1">
      <c r="A89" s="41" t="s">
        <v>86</v>
      </c>
      <c r="B89" s="87" t="s">
        <v>87</v>
      </c>
      <c r="C89" s="88"/>
      <c r="D89" s="88"/>
      <c r="E89" s="88"/>
      <c r="F89" s="88"/>
      <c r="G89" s="88"/>
      <c r="H89" s="8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ht="16.5" customHeight="1">
      <c r="A90" s="41" t="s">
        <v>88</v>
      </c>
      <c r="B90" s="89" t="s">
        <v>89</v>
      </c>
      <c r="C90" s="90"/>
      <c r="D90" s="90"/>
      <c r="E90" s="90"/>
      <c r="F90" s="90"/>
      <c r="G90" s="90"/>
      <c r="H90" s="9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ht="16.5">
      <c r="A91" s="41" t="s">
        <v>90</v>
      </c>
      <c r="B91" s="86" t="s">
        <v>91</v>
      </c>
      <c r="C91" s="86"/>
      <c r="D91" s="86"/>
      <c r="E91" s="86"/>
      <c r="F91" s="86"/>
      <c r="G91" s="86"/>
      <c r="H91" s="8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ht="16.5">
      <c r="A92" s="41" t="s">
        <v>92</v>
      </c>
      <c r="B92" s="86" t="s">
        <v>93</v>
      </c>
      <c r="C92" s="86"/>
      <c r="D92" s="86"/>
      <c r="E92" s="86"/>
      <c r="F92" s="86"/>
      <c r="G92" s="86"/>
      <c r="H92" s="8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3" ht="31.5">
      <c r="A93" s="41" t="s">
        <v>94</v>
      </c>
      <c r="B93" s="43" t="s">
        <v>95</v>
      </c>
      <c r="C93" s="43"/>
      <c r="D93" s="43"/>
      <c r="E93" s="43"/>
      <c r="F93" s="43"/>
      <c r="G93" s="43"/>
      <c r="H93" s="4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3" ht="15.75">
      <c r="A94" s="44" t="s">
        <v>96</v>
      </c>
      <c r="B94" s="45" t="s">
        <v>97</v>
      </c>
      <c r="C94" s="45"/>
      <c r="D94" s="45"/>
      <c r="E94" s="45"/>
      <c r="F94" s="45"/>
      <c r="G94" s="45"/>
      <c r="H94" s="45"/>
      <c r="I94" s="5"/>
      <c r="J94" s="5"/>
      <c r="K94" s="5"/>
      <c r="L94" s="5"/>
      <c r="M94" s="5"/>
      <c r="N94" s="5"/>
      <c r="O94" s="5"/>
      <c r="P94" s="5"/>
      <c r="Q94" s="5"/>
      <c r="R94" s="4"/>
      <c r="S94" s="4"/>
      <c r="T94" s="4"/>
      <c r="U94" s="5"/>
      <c r="V94" s="13"/>
      <c r="W94" s="13"/>
    </row>
    <row r="95" spans="1:23">
      <c r="A95" s="15"/>
      <c r="R95" s="4"/>
      <c r="S95" s="4"/>
      <c r="T95" s="4"/>
    </row>
    <row r="96" spans="1:23">
      <c r="A96" s="15"/>
      <c r="R96" s="4"/>
      <c r="S96" s="4"/>
      <c r="T96" s="4"/>
    </row>
    <row r="97" spans="1:20">
      <c r="A97" s="15"/>
      <c r="R97" s="4"/>
      <c r="S97" s="4"/>
      <c r="T97" s="4"/>
    </row>
    <row r="98" spans="1:20">
      <c r="A98" s="15"/>
      <c r="R98" s="5"/>
      <c r="S98" s="5"/>
      <c r="T98" s="5"/>
    </row>
    <row r="99" spans="1:20">
      <c r="A99" s="15"/>
    </row>
    <row r="100" spans="1:20">
      <c r="A100" s="15"/>
    </row>
    <row r="101" spans="1:20">
      <c r="A101" s="15"/>
    </row>
    <row r="102" spans="1:20">
      <c r="A102" s="15"/>
    </row>
    <row r="103" spans="1:20">
      <c r="A103" s="15"/>
    </row>
    <row r="104" spans="1:20">
      <c r="A104" s="15"/>
    </row>
    <row r="105" spans="1:20">
      <c r="A105" s="15"/>
    </row>
    <row r="106" spans="1:20">
      <c r="A106" s="15"/>
    </row>
    <row r="107" spans="1:20">
      <c r="A107" s="15"/>
    </row>
    <row r="108" spans="1:20">
      <c r="A108" s="15"/>
    </row>
    <row r="109" spans="1:20">
      <c r="A109" s="15"/>
    </row>
    <row r="110" spans="1:20">
      <c r="A110" s="15"/>
    </row>
    <row r="111" spans="1:20">
      <c r="A111" s="15"/>
    </row>
    <row r="112" spans="1:20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</sheetData>
  <protectedRanges>
    <protectedRange sqref="C33:D48" name="Диапазон1_1_1_1"/>
  </protectedRanges>
  <mergeCells count="60">
    <mergeCell ref="B89:H89"/>
    <mergeCell ref="B90:H90"/>
    <mergeCell ref="B60:H60"/>
    <mergeCell ref="B61:H61"/>
    <mergeCell ref="B65:H65"/>
    <mergeCell ref="B62:H62"/>
    <mergeCell ref="B63:H63"/>
    <mergeCell ref="B64:H64"/>
    <mergeCell ref="B66:H66"/>
    <mergeCell ref="B67:H67"/>
    <mergeCell ref="B74:H74"/>
    <mergeCell ref="B75:H75"/>
    <mergeCell ref="B76:H76"/>
    <mergeCell ref="B91:H91"/>
    <mergeCell ref="B92:H92"/>
    <mergeCell ref="B68:H68"/>
    <mergeCell ref="B69:H69"/>
    <mergeCell ref="B70:H70"/>
    <mergeCell ref="B71:H71"/>
    <mergeCell ref="B77:H77"/>
    <mergeCell ref="B81:H81"/>
    <mergeCell ref="B83:H83"/>
    <mergeCell ref="B84:H84"/>
    <mergeCell ref="B85:H85"/>
    <mergeCell ref="B88:H88"/>
    <mergeCell ref="B86:H86"/>
    <mergeCell ref="B87:H87"/>
    <mergeCell ref="B72:H72"/>
    <mergeCell ref="B73:H73"/>
    <mergeCell ref="B59:H59"/>
    <mergeCell ref="B54:H54"/>
    <mergeCell ref="M7:M8"/>
    <mergeCell ref="N7:N8"/>
    <mergeCell ref="B55:H55"/>
    <mergeCell ref="B56:H56"/>
    <mergeCell ref="B57:H57"/>
    <mergeCell ref="B58:H58"/>
    <mergeCell ref="K9:L9"/>
    <mergeCell ref="H7:H8"/>
    <mergeCell ref="I7:J7"/>
    <mergeCell ref="K7:K8"/>
    <mergeCell ref="L7:L8"/>
    <mergeCell ref="F6:F9"/>
    <mergeCell ref="G7:G8"/>
    <mergeCell ref="G6:L6"/>
    <mergeCell ref="R6:U8"/>
    <mergeCell ref="X6:X9"/>
    <mergeCell ref="P7:Q7"/>
    <mergeCell ref="Y6:Y9"/>
    <mergeCell ref="A3:W3"/>
    <mergeCell ref="A4:W4"/>
    <mergeCell ref="A6:A9"/>
    <mergeCell ref="B6:B9"/>
    <mergeCell ref="C6:C9"/>
    <mergeCell ref="D6:D9"/>
    <mergeCell ref="E6:E9"/>
    <mergeCell ref="M6:Q6"/>
    <mergeCell ref="V6:V9"/>
    <mergeCell ref="W6:W9"/>
    <mergeCell ref="O7:O8"/>
  </mergeCells>
  <pageMargins left="0.43" right="0.28000000000000003" top="0.36" bottom="0.3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2018-01-25T12:23:01Z</dcterms:modified>
</cp:coreProperties>
</file>